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wbcsd-my.sharepoint.com/personal/patil_wbcsd_org/Documents/Documents/Swapna/Circularity Metrics/Final documents/Water Cirularity Metric- Spanish/"/>
    </mc:Choice>
  </mc:AlternateContent>
  <xr:revisionPtr revIDLastSave="153" documentId="13_ncr:1_{B62B2285-6983-4240-BB30-636199F88AA9}" xr6:coauthVersionLast="47" xr6:coauthVersionMax="47" xr10:uidLastSave="{BF47FC30-4722-406F-998F-224AC62076C8}"/>
  <workbookProtection workbookAlgorithmName="SHA-512" workbookHashValue="apJbOBt9zV0/5YeZsAgG0Otp7CsHTry44OxA4gantUuV2pztJhIMCKSGQRvfKDTuQIujhMZIntspEaRPQ5QAfg==" workbookSaltValue="L+k9GdM+Y48mtn3oFQqabg==" workbookSpinCount="100000" lockStructure="1"/>
  <bookViews>
    <workbookView xWindow="-120" yWindow="-120" windowWidth="20730" windowHeight="11160" xr2:uid="{819441D1-F5CB-42AE-B89D-5DD1E1314F47}"/>
  </bookViews>
  <sheets>
    <sheet name="LÉEME" sheetId="20" r:id="rId1"/>
    <sheet name="INGRESO DE DATOS" sheetId="17" r:id="rId2"/>
    <sheet name="TABLERO DE MANDO" sheetId="12" r:id="rId3"/>
    <sheet name="|" sheetId="7" r:id="rId4"/>
    <sheet name="CÁLCULOS" sheetId="1" r:id="rId5"/>
    <sheet name="MASTER" sheetId="5" r:id="rId6"/>
  </sheets>
  <definedNames>
    <definedName name="_xlnm.Print_Area" localSheetId="1">'INGRESO DE DATOS'!$A$1:$Q$69</definedName>
    <definedName name="_xlnm.Print_Area" localSheetId="0">LÉEME!$A$1:$M$23</definedName>
    <definedName name="_xlnm.Print_Area" localSheetId="2">'TABLERO DE MANDO'!$A$1:$E$28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0" i="1" l="1"/>
  <c r="C50" i="1"/>
  <c r="B51" i="1"/>
  <c r="C51" i="1"/>
  <c r="B52" i="1"/>
  <c r="C52" i="1"/>
  <c r="B53" i="1"/>
  <c r="C53" i="1"/>
  <c r="K44" i="17"/>
  <c r="C44" i="17"/>
  <c r="I49" i="1" l="1"/>
  <c r="F8" i="1" l="1"/>
  <c r="D51" i="1" l="1"/>
  <c r="N67" i="1" l="1"/>
  <c r="N68" i="1"/>
  <c r="N69" i="1"/>
  <c r="N70" i="1"/>
  <c r="N71" i="1"/>
  <c r="N72" i="1"/>
  <c r="N66" i="1"/>
  <c r="N62" i="1"/>
  <c r="N63" i="1"/>
  <c r="N64" i="1"/>
  <c r="N61" i="1"/>
  <c r="F67" i="1"/>
  <c r="F68" i="1"/>
  <c r="F69" i="1"/>
  <c r="F70" i="1"/>
  <c r="F71" i="1"/>
  <c r="F72" i="1"/>
  <c r="F66" i="1"/>
  <c r="F62" i="1"/>
  <c r="F63" i="1"/>
  <c r="F64" i="1"/>
  <c r="I50" i="1" l="1"/>
  <c r="I51" i="1"/>
  <c r="I52" i="1"/>
  <c r="I53" i="1"/>
  <c r="B49" i="1"/>
  <c r="J18" i="1" l="1"/>
  <c r="J49" i="1" s="1"/>
  <c r="K18" i="1"/>
  <c r="J19" i="1"/>
  <c r="J50" i="1" s="1"/>
  <c r="K19" i="1"/>
  <c r="J20" i="1"/>
  <c r="J51" i="1" s="1"/>
  <c r="K20" i="1"/>
  <c r="J21" i="1"/>
  <c r="J52" i="1" s="1"/>
  <c r="K21" i="1"/>
  <c r="J22" i="1"/>
  <c r="J53" i="1" s="1"/>
  <c r="K22" i="1"/>
  <c r="K28" i="1"/>
  <c r="M28" i="1"/>
  <c r="N28" i="1"/>
  <c r="K29" i="1"/>
  <c r="M29" i="1"/>
  <c r="N29" i="1"/>
  <c r="K30" i="1"/>
  <c r="M30" i="1"/>
  <c r="N30" i="1"/>
  <c r="K31" i="1"/>
  <c r="M31" i="1"/>
  <c r="N31" i="1"/>
  <c r="K32" i="1"/>
  <c r="M32" i="1"/>
  <c r="N32" i="1"/>
  <c r="K33" i="1"/>
  <c r="M33" i="1"/>
  <c r="N33" i="1"/>
  <c r="K34" i="1"/>
  <c r="M34" i="1"/>
  <c r="N34" i="1"/>
  <c r="K35" i="1"/>
  <c r="M35" i="1"/>
  <c r="N35" i="1"/>
  <c r="K36" i="1"/>
  <c r="M36" i="1"/>
  <c r="N36" i="1"/>
  <c r="K37" i="1"/>
  <c r="M37" i="1"/>
  <c r="N37" i="1"/>
  <c r="K49" i="1"/>
  <c r="M49" i="1"/>
  <c r="N49" i="1"/>
  <c r="K50" i="1"/>
  <c r="M50" i="1"/>
  <c r="N50" i="1"/>
  <c r="K51" i="1"/>
  <c r="M51" i="1"/>
  <c r="N51" i="1"/>
  <c r="K52" i="1"/>
  <c r="M52" i="1"/>
  <c r="N52" i="1"/>
  <c r="K53" i="1"/>
  <c r="M53" i="1"/>
  <c r="N53" i="1"/>
  <c r="K54" i="1"/>
  <c r="K61" i="1"/>
  <c r="M61" i="1"/>
  <c r="K62" i="1"/>
  <c r="M62" i="1"/>
  <c r="K63" i="1"/>
  <c r="M63" i="1"/>
  <c r="K64" i="1"/>
  <c r="M64" i="1"/>
  <c r="K66" i="1"/>
  <c r="M66" i="1"/>
  <c r="K67" i="1"/>
  <c r="M67" i="1"/>
  <c r="K68" i="1"/>
  <c r="M68" i="1"/>
  <c r="K69" i="1"/>
  <c r="M69" i="1"/>
  <c r="K70" i="1"/>
  <c r="M70" i="1"/>
  <c r="K71" i="1"/>
  <c r="M71" i="1"/>
  <c r="K72" i="1"/>
  <c r="M72" i="1"/>
  <c r="K76" i="1"/>
  <c r="K77" i="1"/>
  <c r="K43" i="1" l="1"/>
  <c r="M8" i="1"/>
  <c r="K40" i="1"/>
  <c r="K38" i="1"/>
  <c r="K42" i="1"/>
  <c r="K75" i="1"/>
  <c r="K41" i="1"/>
  <c r="M5" i="1" s="1"/>
  <c r="K74" i="1"/>
  <c r="K73" i="1"/>
  <c r="K39" i="1"/>
  <c r="K78" i="1"/>
  <c r="K44" i="1" l="1"/>
  <c r="J3" i="1" s="1"/>
  <c r="J4" i="1"/>
  <c r="M9" i="1"/>
  <c r="K55" i="1"/>
  <c r="J8" i="1" s="1"/>
  <c r="M4" i="1"/>
  <c r="M3" i="1"/>
  <c r="J5" i="1"/>
  <c r="G50" i="1" l="1"/>
  <c r="G51" i="1"/>
  <c r="G52" i="1"/>
  <c r="G53" i="1"/>
  <c r="G49" i="1"/>
  <c r="C3" i="12"/>
  <c r="F50" i="1"/>
  <c r="F51" i="1"/>
  <c r="F52" i="1"/>
  <c r="F53" i="1"/>
  <c r="F49" i="1"/>
  <c r="D6" i="12"/>
  <c r="E17" i="12"/>
  <c r="G62" i="1"/>
  <c r="G63" i="1"/>
  <c r="G64" i="1"/>
  <c r="G66" i="1"/>
  <c r="G67" i="1"/>
  <c r="G68" i="1"/>
  <c r="G69" i="1"/>
  <c r="G70" i="1"/>
  <c r="G71" i="1"/>
  <c r="G72" i="1"/>
  <c r="G61" i="1"/>
  <c r="D8" i="12" l="1"/>
  <c r="G28" i="1"/>
  <c r="G29" i="1"/>
  <c r="G30" i="1"/>
  <c r="G31" i="1"/>
  <c r="G32" i="1"/>
  <c r="G33" i="1"/>
  <c r="G34" i="1"/>
  <c r="G35" i="1"/>
  <c r="G36" i="1"/>
  <c r="G37" i="1"/>
  <c r="D13" i="12" l="1"/>
  <c r="D12" i="12"/>
  <c r="D16" i="12"/>
  <c r="D9" i="12"/>
  <c r="D7" i="12"/>
  <c r="D10" i="12"/>
  <c r="D11" i="12"/>
  <c r="D50" i="1"/>
  <c r="D49" i="1"/>
  <c r="C20" i="1"/>
  <c r="C21" i="1"/>
  <c r="C22" i="1"/>
  <c r="C19" i="1"/>
  <c r="D52" i="1"/>
  <c r="D53" i="1"/>
  <c r="D19" i="1"/>
  <c r="D20" i="1"/>
  <c r="D21" i="1"/>
  <c r="D22" i="1"/>
  <c r="D14" i="12" l="1"/>
  <c r="D61" i="1"/>
  <c r="D18" i="1"/>
  <c r="D54" i="1" l="1"/>
  <c r="C18" i="1"/>
  <c r="C49" i="1" s="1"/>
  <c r="F61" i="1"/>
  <c r="D67" i="1"/>
  <c r="D68" i="1"/>
  <c r="D69" i="1"/>
  <c r="D70" i="1"/>
  <c r="D71" i="1"/>
  <c r="D72" i="1"/>
  <c r="D66" i="1"/>
  <c r="D62" i="1"/>
  <c r="D63" i="1"/>
  <c r="D64" i="1"/>
  <c r="F29" i="1"/>
  <c r="F30" i="1"/>
  <c r="F31" i="1"/>
  <c r="F32" i="1"/>
  <c r="F33" i="1"/>
  <c r="F34" i="1"/>
  <c r="F35" i="1"/>
  <c r="F36" i="1"/>
  <c r="F37" i="1"/>
  <c r="F28" i="1"/>
  <c r="D33" i="1"/>
  <c r="D34" i="1"/>
  <c r="D35" i="1"/>
  <c r="D36" i="1"/>
  <c r="D37" i="1"/>
  <c r="D29" i="1"/>
  <c r="D30" i="1"/>
  <c r="D31" i="1"/>
  <c r="D32" i="1"/>
  <c r="D28" i="1"/>
  <c r="D43" i="1" l="1"/>
  <c r="D38" i="1"/>
  <c r="D42" i="1"/>
  <c r="D39" i="1"/>
  <c r="D73" i="1" l="1"/>
  <c r="D76" i="1" l="1"/>
  <c r="D75" i="1"/>
  <c r="D74" i="1"/>
  <c r="D77" i="1"/>
  <c r="D41" i="1"/>
  <c r="D55" i="1" s="1"/>
  <c r="D40" i="1"/>
  <c r="F9" i="1" l="1"/>
  <c r="E18" i="12" s="1"/>
  <c r="C13" i="12"/>
  <c r="E13" i="12" s="1"/>
  <c r="C8" i="1"/>
  <c r="F5" i="1"/>
  <c r="F4" i="1"/>
  <c r="D78" i="1"/>
  <c r="F3" i="1" s="1"/>
  <c r="D44" i="1"/>
  <c r="C12" i="12" l="1"/>
  <c r="E12" i="12" s="1"/>
  <c r="C11" i="12"/>
  <c r="E11" i="12" s="1"/>
  <c r="C10" i="12"/>
  <c r="E10" i="12" s="1"/>
  <c r="C3" i="1"/>
  <c r="C7" i="12" l="1"/>
  <c r="E7" i="12" s="1"/>
  <c r="C16" i="12"/>
  <c r="E16" i="12" s="1"/>
  <c r="C14" i="12" l="1"/>
  <c r="E14" i="12" s="1"/>
  <c r="C4" i="1"/>
  <c r="C5" i="1"/>
  <c r="C8" i="12" l="1"/>
  <c r="E8" i="12" s="1"/>
  <c r="C9" i="12"/>
  <c r="E9" i="12" s="1"/>
</calcChain>
</file>

<file path=xl/sharedStrings.xml><?xml version="1.0" encoding="utf-8"?>
<sst xmlns="http://schemas.openxmlformats.org/spreadsheetml/2006/main" count="712" uniqueCount="204">
  <si>
    <t>MASTER</t>
  </si>
  <si>
    <t>m3</t>
  </si>
  <si>
    <t>Reference</t>
  </si>
  <si>
    <t>Overall Consumptive use (non-circular; product)</t>
  </si>
  <si>
    <t>Total</t>
  </si>
  <si>
    <t>Circular</t>
  </si>
  <si>
    <t>NO</t>
  </si>
  <si>
    <t xml:space="preserve">Herramienta “Métrica de Circularidad del Agua” (MCA) </t>
  </si>
  <si>
    <t>VISIÓN GENERAL</t>
  </si>
  <si>
    <t>INGRESO DE DATOS</t>
  </si>
  <si>
    <t>TABLERO DE MANDO</t>
  </si>
  <si>
    <t>CÁLCULOS</t>
  </si>
  <si>
    <t>DESCRIPCION DE LA HERRAMIENTA</t>
  </si>
  <si>
    <t>La herramienta evalúa los flujos circulares para los procesos en un lugar o sitio. Si bien reconocemos que los límites de extracción sostenibles y la calidad de la descarga son importantes en función del contexto local, esta herramienta se centra en la circularidad del sitio en sí en términos de dónde proviene el agua, de dónde usamos y hacia dónde va después. Para las empresas, es importante considerar los volúmenes y la calidad del agua sostenibles en el contexto local. Otras herramientas establecidas están teniendo esto en cuenta o están abordando estos problemas.
La herramienta tiene como objetivo orientar a los usuarios hacia oportunidades de optimización dentro de sus operaciones (sitio, proceso) en relación con sus características de uso del agua. Las soluciones deben diseñarse de manera integral más allá del agua para garantizar el efecto negativo en las medidas (circularidad, sostenibilidad); de lo contrario, se minimizan, reducen y erradican.</t>
  </si>
  <si>
    <t>INTERFAZ DE USUARIO</t>
  </si>
  <si>
    <r>
      <rPr>
        <b/>
        <sz val="11"/>
        <color theme="1"/>
        <rFont val="Calibri"/>
        <family val="2"/>
        <scheme val="minor"/>
      </rPr>
      <t xml:space="preserve">Detalles del sitio (filas 3-5): </t>
    </r>
    <r>
      <rPr>
        <sz val="11"/>
        <color theme="1"/>
        <rFont val="Calibri"/>
        <family val="2"/>
        <scheme val="minor"/>
      </rPr>
      <t>espacio para proporcionar el nombre, la ubicación y la descripción de la instalación</t>
    </r>
  </si>
  <si>
    <t>ESCENARIO 1: SITUACIÓN ACTUAL del sitio (columnas C a I)</t>
  </si>
  <si>
    <t>Ingrese / seleccione información en las celdas resaltadas (rojo claro). La Entrada tiene lugar a la luz de los cuatro pasos presentados en las filas 12, 22, 38 y 52. La información del agua consiste en una entrada volumétrica. Para definir las necesidades de agua, el usuario puede utilizar un requisito total combinado o describir hasta cuatro necesidades de procesos individuales. Además de los volúmenes, para el flujo de entrada, se debe seleccionar la circularidad de la fuente y el flujo de salida, el usuario debe definir si el agua se descarga con la calidad adecuada (consulte la guía en relación con la circularidad de la fuente y la calidad de descarga adecuada).</t>
  </si>
  <si>
    <t>ESCENARIO 2: SITUACIÓN PASADA / FUTURA del sitio (columnas K a Q)</t>
  </si>
  <si>
    <t>Para comparar la situación actual con un escenario pasado o futuro, ingrese / seleccione información en las celdas resaltadas (rojo claro) como se describe para la entrada de datos de la situación actual. No se requiere entrada.</t>
  </si>
  <si>
    <t>RESULTADOS AUTOMATIZADOS</t>
  </si>
  <si>
    <r>
      <rPr>
        <b/>
        <sz val="11"/>
        <color theme="1"/>
        <rFont val="Calibri"/>
        <family val="2"/>
        <scheme val="minor"/>
      </rPr>
      <t xml:space="preserve">Presentación de resultados (fila 5-18): </t>
    </r>
    <r>
      <rPr>
        <sz val="11"/>
        <color theme="1"/>
        <rFont val="Calibri"/>
        <family val="2"/>
        <scheme val="minor"/>
      </rPr>
      <t>proporciona una descripción general de la información de circularidad derivada para la situación actual del sitio (columna C) y, si corresponde, para la situación pasada / futura del sitio (columna D). La columna E proporciona una descripción general de las diferencias de situaciones pasadas o futuras en relación con la situación actual. Las diferencias se resaltan en verde cuando el presente y la mejora en la circularidad o la reducción de las extracciones de agua se dan, en caso contrario, se marcan en rojo. Los resultados se obtienen de la pestaña Cálculos (descrito más abajo - verde).</t>
    </r>
  </si>
  <si>
    <t>CÁLCULOS FINALES</t>
  </si>
  <si>
    <t>La pestaña representa el motor de cálculo de información proporcionada en paralelo para situaciones actuales y futuras / pasadas. Vaya aquí para explorar las interdependencias y los cálculos realizados para derivar varios aspectos de circularidad presentados en el DASHBOARD</t>
  </si>
  <si>
    <t>* Solo cálculo: la entrada de datos requerida que se muestra en la pestaña se extrae directamente de la pestaña ENTRADA DE DATOS. Para cambiar la información de entrada, introduzca los datos en la pestaña ENTRADA DE DATOS.</t>
  </si>
  <si>
    <t>FUNCIONALIDAD ÚNICAMENTE</t>
  </si>
  <si>
    <t>Solo contiene información que se usa en los menús desplegables dentro de la pestaña Entrada de datos</t>
  </si>
  <si>
    <t>Descargo de responsabilidad: esta herramienta se ha desarrollado a nombre de WBCSD. Es el resultado de un esfuerzo colaborativo de miembros de la secretaría y altos ejecutivos de las empresas miembro. Los aportes y comentarios de las partes interesadas se incorporaron de manera equilibrada. Es una herramienta de alto nivel para calcular la circularidad y los resultados de la herramienta dependen de los datos proporcionados por el usuario. Si tiene algún problema con la herramienta, nos gustaría conocerlo para seguir mejorando la herramienta.</t>
  </si>
  <si>
    <t>Proporcionar información en los campos con este color.</t>
  </si>
  <si>
    <t>Nombre del sitio:</t>
  </si>
  <si>
    <t>Dirección del sitio:</t>
  </si>
  <si>
    <t>Descripción del sitio:</t>
  </si>
  <si>
    <t>ESCENARIO 1</t>
  </si>
  <si>
    <t>Situación actual</t>
  </si>
  <si>
    <r>
      <rPr>
        <b/>
        <sz val="24"/>
        <rFont val="Calibri"/>
        <family val="2"/>
        <scheme val="minor"/>
      </rPr>
      <t>PASO 1:</t>
    </r>
    <r>
      <rPr>
        <b/>
        <sz val="14"/>
        <rFont val="Calibri"/>
        <family val="2"/>
        <scheme val="minor"/>
      </rPr>
      <t xml:space="preserve">
"Definir las necesidades de agua para su uso" </t>
    </r>
  </si>
  <si>
    <t>SITUACIÓN ACTUAL DEL SITIO</t>
  </si>
  <si>
    <t>Periodo de tiempo</t>
  </si>
  <si>
    <t>Seleccione</t>
  </si>
  <si>
    <t>Agregue un comentario (por ejemplo, período del informe):</t>
  </si>
  <si>
    <t xml:space="preserve">ingrese información: p. ej. 1 año (del 1 de julio al 30 de junio) </t>
  </si>
  <si>
    <t>EN EL SITIO</t>
  </si>
  <si>
    <r>
      <rPr>
        <b/>
        <sz val="11"/>
        <color theme="1"/>
        <rFont val="Calibri"/>
        <family val="2"/>
        <scheme val="minor"/>
      </rPr>
      <t xml:space="preserve">1. Defina la cantidad y la calidad del agua necesarias para su uso
Por qué: </t>
    </r>
    <r>
      <rPr>
        <sz val="11"/>
        <color theme="1"/>
        <rFont val="Calibri"/>
        <family val="2"/>
        <scheme val="minor"/>
      </rPr>
      <t>Definir la cantidad y calidad de agua requeridas para un proceso determinado puede orientar la decisión sobre la fuente más circular disponible (es decir, una fuente o combinación de fuentes que se acerque más a la cantidad y calidad requeridas).</t>
    </r>
    <r>
      <rPr>
        <b/>
        <sz val="11"/>
        <color theme="1"/>
        <rFont val="Calibri"/>
        <family val="2"/>
        <scheme val="minor"/>
      </rPr>
      <t xml:space="preserve">
Cómo: </t>
    </r>
    <r>
      <rPr>
        <sz val="11"/>
        <color theme="1"/>
        <rFont val="Calibri"/>
        <family val="2"/>
        <scheme val="minor"/>
      </rPr>
      <t xml:space="preserve">Inserte datos sobre la cantidad necesaria para un proceso determinado ". </t>
    </r>
  </si>
  <si>
    <t>Seleccionar datos usados</t>
  </si>
  <si>
    <t>Seleccione el tipo de agua</t>
  </si>
  <si>
    <t>Nombre su proceso</t>
  </si>
  <si>
    <t>Cantidad de agua necesaria</t>
  </si>
  <si>
    <t>Comentario</t>
  </si>
  <si>
    <t>Demanda total de agua del sitio</t>
  </si>
  <si>
    <t>Necesidad combinada</t>
  </si>
  <si>
    <t>Contacto / Producto</t>
  </si>
  <si>
    <t xml:space="preserve">Sin contacto (servicios públicos, limpieza, sistemas contra incendios) </t>
  </si>
  <si>
    <t>Saneamiento / Empleados</t>
  </si>
  <si>
    <t>Propiedad (paisajismo, lavado de vehículos, otros)</t>
  </si>
  <si>
    <t>Necesidad 1 - Grupo de proceso</t>
  </si>
  <si>
    <t>Necesidad 2 - Grupo de proceso</t>
  </si>
  <si>
    <t>Necesidad 3 - Grupo de proceso</t>
  </si>
  <si>
    <t>Necesidad 4 - Grupo de proceso</t>
  </si>
  <si>
    <t xml:space="preserve">NOTA: La opción predeterminada es 'Solo necesidad combinada /. Para esta opción, ingrese el valor en la celda F15 solamente. Para 'Promedio de grupos de procesos', ingrese los datos en las celdas F16 a F19 </t>
  </si>
  <si>
    <t>DENTRO</t>
  </si>
  <si>
    <r>
      <rPr>
        <b/>
        <sz val="11"/>
        <color theme="1"/>
        <rFont val="Calibri"/>
        <family val="2"/>
        <scheme val="minor"/>
      </rPr>
      <t xml:space="preserve">"2. Determinar la cantidad y la calidad de la fuente de agua
Por qué: </t>
    </r>
    <r>
      <rPr>
        <sz val="11"/>
        <color theme="1"/>
        <rFont val="Calibri"/>
        <family val="2"/>
        <scheme val="minor"/>
      </rPr>
      <t>Para comprender la circularidad de la fuente de agua, debe evaluarse en función de la necesidad requerida (cantidad y calidad). Las fuentes alternativas, si están disponibles, pueden orientar la circularidad futura potencial (por ejemplo, puede haber una fuente alternativa que esté más cerca de la cantidad y calidad requeridas).</t>
    </r>
    <r>
      <rPr>
        <b/>
        <sz val="11"/>
        <color theme="1"/>
        <rFont val="Calibri"/>
        <family val="2"/>
        <scheme val="minor"/>
      </rPr>
      <t xml:space="preserve">
Cómo: </t>
    </r>
    <r>
      <rPr>
        <sz val="11"/>
        <color theme="1"/>
        <rFont val="Calibri"/>
        <family val="2"/>
        <scheme val="minor"/>
      </rPr>
      <t xml:space="preserve">Inserte datos sobre la cantidad de las fuentes actuales ". </t>
    </r>
  </si>
  <si>
    <r>
      <rPr>
        <b/>
        <sz val="24"/>
        <rFont val="Calibri"/>
        <family val="2"/>
        <scheme val="minor"/>
      </rPr>
      <t xml:space="preserve">PASO 2: </t>
    </r>
    <r>
      <rPr>
        <b/>
        <sz val="14"/>
        <rFont val="Calibri"/>
        <family val="2"/>
        <scheme val="minor"/>
      </rPr>
      <t xml:space="preserve">
Opciones de fuentes de agua</t>
    </r>
  </si>
  <si>
    <t>Extracción de agua</t>
  </si>
  <si>
    <t>Ingrese un número</t>
  </si>
  <si>
    <t>Proveer</t>
  </si>
  <si>
    <t>Unidad</t>
  </si>
  <si>
    <t>Porcentaje circular</t>
  </si>
  <si>
    <t>Referencia</t>
  </si>
  <si>
    <t>Tipo</t>
  </si>
  <si>
    <t>Fuente</t>
  </si>
  <si>
    <t>Directo</t>
  </si>
  <si>
    <t>Terceros</t>
  </si>
  <si>
    <t>Agua superficial</t>
  </si>
  <si>
    <t>Agua subterránea</t>
  </si>
  <si>
    <t>Agua de mar / salobre</t>
  </si>
  <si>
    <t>Agua fósil</t>
  </si>
  <si>
    <t>Agua de lluvia recolectada</t>
  </si>
  <si>
    <t>Agua reciclada (fuera del sitio)</t>
  </si>
  <si>
    <r>
      <rPr>
        <b/>
        <sz val="11"/>
        <color theme="1"/>
        <rFont val="Calibri"/>
        <family val="2"/>
        <scheme val="minor"/>
      </rPr>
      <t xml:space="preserve">"3. [Actualmente no es relevante para el cálculo. Pero consideraciones importantes para la circularidad para que el sitio trate el agua a la medida del receptor y potencialmente ahorre material y energía] Determine la cantidad y calidad del agua después del uso (pre-tratamiento-descarga)
Por qué: </t>
    </r>
    <r>
      <rPr>
        <sz val="11"/>
        <color theme="1"/>
        <rFont val="Calibri"/>
        <family val="2"/>
        <scheme val="minor"/>
      </rPr>
      <t>Definir la cantidad y calidad del agua después del uso (pretratamiento / descarga) puede orientar la decisión sobre las opciones disponibles para reutilizar, reciclar y descargar (p. Ej., ¿La cantidad y la calidad satisfacen las necesidades del mismo proceso o de uno diferente? ). También puede orientar la decisión sobre la optimización del proceso para minimizar los cambios en la cantidad y la calidad durante el uso.</t>
    </r>
    <r>
      <rPr>
        <b/>
        <sz val="11"/>
        <color theme="1"/>
        <rFont val="Calibri"/>
        <family val="2"/>
        <scheme val="minor"/>
      </rPr>
      <t xml:space="preserve">
Cómo: </t>
    </r>
    <r>
      <rPr>
        <sz val="11"/>
        <color theme="1"/>
        <rFont val="Calibri"/>
        <family val="2"/>
        <scheme val="minor"/>
      </rPr>
      <t xml:space="preserve">Inserte datos sobre la cantidad después del uso ". </t>
    </r>
  </si>
  <si>
    <r>
      <rPr>
        <b/>
        <sz val="24"/>
        <rFont val="Calibri"/>
        <family val="2"/>
        <scheme val="minor"/>
      </rPr>
      <t xml:space="preserve">PASO 3: </t>
    </r>
    <r>
      <rPr>
        <b/>
        <sz val="22"/>
        <rFont val="Calibri"/>
        <family val="2"/>
        <scheme val="minor"/>
      </rPr>
      <t xml:space="preserve">
</t>
    </r>
    <r>
      <rPr>
        <b/>
        <sz val="14"/>
        <rFont val="Calibri"/>
        <family val="2"/>
        <scheme val="minor"/>
      </rPr>
      <t>Determinar  el uso posterior del agua</t>
    </r>
  </si>
  <si>
    <t>Sin contacto (servicios públicos, limpieza, sistemas contra incendios)</t>
  </si>
  <si>
    <t>Cantidad post-uso</t>
  </si>
  <si>
    <t>medida / estimada</t>
  </si>
  <si>
    <t>Agua total en el producto:</t>
  </si>
  <si>
    <t>FUERA</t>
  </si>
  <si>
    <r>
      <rPr>
        <b/>
        <sz val="24"/>
        <rFont val="Calibri"/>
        <family val="2"/>
        <scheme val="minor"/>
      </rPr>
      <t>PASO 4:</t>
    </r>
    <r>
      <rPr>
        <b/>
        <sz val="14"/>
        <rFont val="Calibri"/>
        <family val="2"/>
        <scheme val="minor"/>
      </rPr>
      <t xml:space="preserve">
Opciones de descarga</t>
    </r>
  </si>
  <si>
    <r>
      <rPr>
        <b/>
        <sz val="11"/>
        <color theme="1"/>
        <rFont val="Calibri"/>
        <family val="2"/>
        <scheme val="minor"/>
      </rPr>
      <t xml:space="preserve">"4. Determinar la cantidad y calidad del agua necesaria para su uso o descarga (alternativas actuales y pasadas o futuras)
Por qué: </t>
    </r>
    <r>
      <rPr>
        <sz val="11"/>
        <color theme="1"/>
        <rFont val="Calibri"/>
        <family val="2"/>
        <scheme val="minor"/>
      </rPr>
      <t>Para comprender la circularidad del agua usada, debe evaluarse contra las opciones existentes y alternativas de reutilización, reciclaje y fuente (si el agua usada se descarga, debe descargarse en una cantidad y calidad cercana a la cantidad y adecuada en la calidad del agua de origen).</t>
    </r>
    <r>
      <rPr>
        <b/>
        <sz val="11"/>
        <color theme="1"/>
        <rFont val="Calibri"/>
        <family val="2"/>
        <scheme val="minor"/>
      </rPr>
      <t xml:space="preserve">
Cómo: </t>
    </r>
    <r>
      <rPr>
        <sz val="11"/>
        <color theme="1"/>
        <rFont val="Calibri"/>
        <family val="2"/>
        <scheme val="minor"/>
      </rPr>
      <t xml:space="preserve">(Actual) Inserte datos sobre cantidad y calidad para reutilización, reciclaje y descarga actuales ". </t>
    </r>
  </si>
  <si>
    <t>Descarga de agua</t>
  </si>
  <si>
    <t>Receptor</t>
  </si>
  <si>
    <t>Agua de mar</t>
  </si>
  <si>
    <t>Acuífero fósil</t>
  </si>
  <si>
    <t>Calidad adecuada para la descarga de agua en la cuenca local.</t>
  </si>
  <si>
    <t>sustituto de agua dulce</t>
  </si>
  <si>
    <t>devuelto</t>
  </si>
  <si>
    <t>Si</t>
  </si>
  <si>
    <t xml:space="preserve"> Directo / Terceros</t>
  </si>
  <si>
    <t>Superficie</t>
  </si>
  <si>
    <t>Reciclaje de agua (fuera del sitio) 1</t>
  </si>
  <si>
    <t>Reciclaje de agua (fuera del sitio) 2</t>
  </si>
  <si>
    <t>recarga de acuíferos gestionada (reposición)</t>
  </si>
  <si>
    <t>ESCENARIO 2:</t>
  </si>
  <si>
    <t>Situación Pasada o Futura</t>
  </si>
  <si>
    <t>Seleccionar: Pasado / Futuro</t>
  </si>
  <si>
    <t>SITUACIÓN DEL SITIO</t>
  </si>
  <si>
    <t>Periodo de tiempo:</t>
  </si>
  <si>
    <t xml:space="preserve">Agregue un comentario (por ejemplo, período del informe): </t>
  </si>
  <si>
    <r>
      <rPr>
        <b/>
        <sz val="11"/>
        <color theme="1"/>
        <rFont val="Calibri"/>
        <family val="2"/>
        <scheme val="minor"/>
      </rPr>
      <t>"1. Defina la cantidad y la calidad del agua necesarias para su uso
Por qué:</t>
    </r>
    <r>
      <rPr>
        <sz val="11"/>
        <color theme="1"/>
        <rFont val="Calibri"/>
        <family val="2"/>
        <scheme val="minor"/>
      </rPr>
      <t xml:space="preserve"> Definir la cantidad y calidad de agua requeridas para un proceso determinado puede orientar la decisión sobre la fuente más circular disponible (es decir, una fuente o combinación de fuentes que se acerque más a la cantidad y calidad requeridas).</t>
    </r>
    <r>
      <rPr>
        <b/>
        <sz val="11"/>
        <color theme="1"/>
        <rFont val="Calibri"/>
        <family val="2"/>
        <scheme val="minor"/>
      </rPr>
      <t xml:space="preserve">
Cómo: </t>
    </r>
    <r>
      <rPr>
        <sz val="11"/>
        <color theme="1"/>
        <rFont val="Calibri"/>
        <family val="2"/>
        <scheme val="minor"/>
      </rPr>
      <t>Inserte datos sobre la cantidad necesaria para un proceso determinado ".</t>
    </r>
    <r>
      <rPr>
        <b/>
        <sz val="11"/>
        <color theme="1"/>
        <rFont val="Calibri"/>
        <family val="2"/>
        <scheme val="minor"/>
      </rPr>
      <t xml:space="preserve"> </t>
    </r>
  </si>
  <si>
    <r>
      <rPr>
        <b/>
        <sz val="11"/>
        <color theme="1"/>
        <rFont val="Calibri"/>
        <family val="2"/>
        <scheme val="minor"/>
      </rPr>
      <t xml:space="preserve">"2. Determinar la cantidad y la calidad de la fuente de agua
Por qué: </t>
    </r>
    <r>
      <rPr>
        <sz val="11"/>
        <color theme="1"/>
        <rFont val="Calibri"/>
        <family val="2"/>
        <scheme val="minor"/>
      </rPr>
      <t>Para comprender la circularidad de la fuente de agua, debe evaluarse en función de la necesidad requerida (cantidad y calidad). Las fuentes alternativas, si están disponibles, pueden orientar la circularidad futura potencial (por ejemplo, puede haber una fuente alternativa que esté más cerca de la cantidad y calidad requeridas).</t>
    </r>
    <r>
      <rPr>
        <b/>
        <sz val="11"/>
        <color theme="1"/>
        <rFont val="Calibri"/>
        <family val="2"/>
        <scheme val="minor"/>
      </rPr>
      <t xml:space="preserve">
Cómo:</t>
    </r>
    <r>
      <rPr>
        <sz val="11"/>
        <color theme="1"/>
        <rFont val="Calibri"/>
        <family val="2"/>
        <scheme val="minor"/>
      </rPr>
      <t xml:space="preserve"> insertar datos sobre la cantidad de fuentes alternativas futuras / pasadas "</t>
    </r>
    <r>
      <rPr>
        <b/>
        <sz val="11"/>
        <color theme="1"/>
        <rFont val="Calibri"/>
        <family val="2"/>
        <scheme val="minor"/>
      </rPr>
      <t xml:space="preserve"> </t>
    </r>
  </si>
  <si>
    <r>
      <rPr>
        <b/>
        <sz val="11"/>
        <color theme="1"/>
        <rFont val="Calibri"/>
        <family val="2"/>
        <scheme val="minor"/>
      </rPr>
      <t xml:space="preserve"> "3. [Actualmente no es relevante para el cálculo. Pero consideraciones importantes para la circularidad para que el sitio trate el agua a la medida del receptor y potencialmente ahorre material y energía] Determine la cantidad y calidad del agua después del uso (pre-tratamiento-descarga)
Por qué: </t>
    </r>
    <r>
      <rPr>
        <sz val="11"/>
        <color theme="1"/>
        <rFont val="Calibri"/>
        <family val="2"/>
        <scheme val="minor"/>
      </rPr>
      <t>Definir la cantidad y calidad del agua después del uso (pretratamiento / descarga) puede orientar la decisión sobre las opciones disponibles para reutilizar, reciclar y descargar (p. Ej., ¿La cantidad y la calidad satisfacen las necesidades del mismo proceso o de uno diferente? ). También puede orientar la decisión sobre la optimización del proceso para minimizar los cambios en la cantidad y la calidad durante el uso.</t>
    </r>
    <r>
      <rPr>
        <b/>
        <sz val="11"/>
        <color theme="1"/>
        <rFont val="Calibri"/>
        <family val="2"/>
        <scheme val="minor"/>
      </rPr>
      <t xml:space="preserve">
Cómo: </t>
    </r>
    <r>
      <rPr>
        <sz val="11"/>
        <color theme="1"/>
        <rFont val="Calibri"/>
        <family val="2"/>
        <scheme val="minor"/>
      </rPr>
      <t xml:space="preserve">Inserte datos sobre la cantidad después del uso ". </t>
    </r>
  </si>
  <si>
    <r>
      <rPr>
        <b/>
        <sz val="11"/>
        <color theme="1"/>
        <rFont val="Calibri"/>
        <family val="2"/>
        <scheme val="minor"/>
      </rPr>
      <t xml:space="preserve">"4. Determinar la cantidad y calidad del agua necesaria para su uso o descarga (alternativas actuales y pasadas o futuras)
Por qué: </t>
    </r>
    <r>
      <rPr>
        <sz val="11"/>
        <color theme="1"/>
        <rFont val="Calibri"/>
        <family val="2"/>
        <scheme val="minor"/>
      </rPr>
      <t>Para comprender la circularidad del agua usada, debe evaluarse contra las opciones existentes y alternativas de reutilización, reciclaje y fuente (si el agua usada se descarga, debe descargarse en una cantidad y calidad cercana a la cantidad y adecuada en la calidad del agua de origen)</t>
    </r>
    <r>
      <rPr>
        <b/>
        <sz val="11"/>
        <color theme="1"/>
        <rFont val="Calibri"/>
        <family val="2"/>
        <scheme val="minor"/>
      </rPr>
      <t xml:space="preserve">
Cómo: </t>
    </r>
    <r>
      <rPr>
        <sz val="11"/>
        <color theme="1"/>
        <rFont val="Calibri"/>
        <family val="2"/>
        <scheme val="minor"/>
      </rPr>
      <t xml:space="preserve">(PASADO / FUTURO) Inserte datos sobre la cantidad para opciones alternativas de reutilización, reciclaje y descarga futuras / pasadas ". </t>
    </r>
  </si>
  <si>
    <t>uso de sustituto de agua dulce</t>
  </si>
  <si>
    <t xml:space="preserve">Nombre del sitio: </t>
  </si>
  <si>
    <t>Entrada circular</t>
  </si>
  <si>
    <t>Gestionada por la naturaleza</t>
  </si>
  <si>
    <t>Gestionada por humanos</t>
  </si>
  <si>
    <t>Salida Circular</t>
  </si>
  <si>
    <t>WCM [(entrada + salida) / 2)]</t>
  </si>
  <si>
    <t>Circularidad del sitio (tiempos X usados)</t>
  </si>
  <si>
    <t>Uso del agua</t>
  </si>
  <si>
    <t>Extracción del agua</t>
  </si>
  <si>
    <t>ESCENARIO 2</t>
  </si>
  <si>
    <t>ACTUAL</t>
  </si>
  <si>
    <t>Diferencia</t>
  </si>
  <si>
    <t xml:space="preserve"> CÁLCULOS AUTOMATIZADOS (actual)</t>
  </si>
  <si>
    <t>Gestionada por la naturaleza (GN)</t>
  </si>
  <si>
    <t>Gestionada por humanos (GH in)</t>
  </si>
  <si>
    <t xml:space="preserve"> Circularidad del sitio</t>
  </si>
  <si>
    <t>Flujo de salida circular</t>
  </si>
  <si>
    <t>Gestionada por humanos (GH out)</t>
  </si>
  <si>
    <t>Uso actual</t>
  </si>
  <si>
    <t>Extraccion actual</t>
  </si>
  <si>
    <t>situación actual: EN SITIO</t>
  </si>
  <si>
    <t>PASO 1</t>
  </si>
  <si>
    <t>EN SITIO (eficiencia operativa): optimiza el ciclo interno</t>
  </si>
  <si>
    <t>número</t>
  </si>
  <si>
    <t>Tipo de agua</t>
  </si>
  <si>
    <t>nombre del proceso</t>
  </si>
  <si>
    <t>necesidades de agua</t>
  </si>
  <si>
    <t>situación actual: ENTRANTE</t>
  </si>
  <si>
    <t>PASO 2</t>
  </si>
  <si>
    <t>Resumen</t>
  </si>
  <si>
    <t>De terceros sin uso previo</t>
  </si>
  <si>
    <t>Agua de terceros</t>
  </si>
  <si>
    <t>Agua directa</t>
  </si>
  <si>
    <t>Captación total</t>
  </si>
  <si>
    <t>Circular (gestionada por la naturaleza)</t>
  </si>
  <si>
    <t>Circular (gestionada por humanos)</t>
  </si>
  <si>
    <t>Agua circular total</t>
  </si>
  <si>
    <t xml:space="preserve"> situación actual: EN SITIO</t>
  </si>
  <si>
    <t>PASO 3</t>
  </si>
  <si>
    <t>cantidad post-uso</t>
  </si>
  <si>
    <t>medido / estimado</t>
  </si>
  <si>
    <t>en relación con el promedio bruto</t>
  </si>
  <si>
    <t>Para control</t>
  </si>
  <si>
    <t>Agua total en producto</t>
  </si>
  <si>
    <t xml:space="preserve"> Reciclaje / reutilización de agua (in situ)</t>
  </si>
  <si>
    <t>situación actual: SALIENTE</t>
  </si>
  <si>
    <t>PASO 4</t>
  </si>
  <si>
    <t>Ingrese número</t>
  </si>
  <si>
    <t xml:space="preserve"> Reciclaje de agua (fuera del sitio) 2</t>
  </si>
  <si>
    <t xml:space="preserve"> Agua de terceros</t>
  </si>
  <si>
    <t>Total de descarga</t>
  </si>
  <si>
    <t>circular (gestionada por la naturaleza)</t>
  </si>
  <si>
    <t>circular  (gestionada por humanos)</t>
  </si>
  <si>
    <t>Total de agua circular</t>
  </si>
  <si>
    <t>CÁLCULOS AUTOMATIZADOS (FUTURO PASADO)</t>
  </si>
  <si>
    <t>Extracción actual</t>
  </si>
  <si>
    <t>Situación pasada / futura: EN EL SITIO</t>
  </si>
  <si>
    <t>EN EL SITIO (eficiencia operativa): optimiza el ciclo interno</t>
  </si>
  <si>
    <t>Nombre del proceso</t>
  </si>
  <si>
    <t>Necesidades de agua</t>
  </si>
  <si>
    <t>Situación pasada / futura: ENTRANTE</t>
  </si>
  <si>
    <t>cantidad post uso</t>
  </si>
  <si>
    <t xml:space="preserve"> en relación con el promedio bruto</t>
  </si>
  <si>
    <t>Situación pasada / futura: SALIENTE</t>
  </si>
  <si>
    <t>Descarga de agua de calidad adecuada en la cuenca local.</t>
  </si>
  <si>
    <t>Recarga de acuífero gestionado (reposición)</t>
  </si>
  <si>
    <t>Circularidad del sitio</t>
  </si>
  <si>
    <t>Reciclaje / reuso de agua (in situ)</t>
  </si>
  <si>
    <t>Para desplegable</t>
  </si>
  <si>
    <t>¿Es circular?</t>
  </si>
  <si>
    <t>Escenario distinto del actual</t>
  </si>
  <si>
    <t>PASADO</t>
  </si>
  <si>
    <t>FUTURO</t>
  </si>
  <si>
    <t xml:space="preserve"> Seleccione el período de tiempo para los datos proporcionados</t>
  </si>
  <si>
    <t>Mensual</t>
  </si>
  <si>
    <t>Trimestral</t>
  </si>
  <si>
    <t>Anual</t>
  </si>
  <si>
    <t>Definir el ciclo de informes</t>
  </si>
  <si>
    <t>Post-uso</t>
  </si>
  <si>
    <t>estimar</t>
  </si>
  <si>
    <t xml:space="preserve"> Combinado / por proceso</t>
  </si>
  <si>
    <t>Necesidad combinada solamente</t>
  </si>
  <si>
    <t xml:space="preserve"> Proceso - Promedio de grupos</t>
  </si>
  <si>
    <t xml:space="preserve"> Propiedad (paisajismo, lavado de vehículos, otros)</t>
  </si>
  <si>
    <t>¿Descarga adecuada?</t>
  </si>
  <si>
    <t>SI</t>
  </si>
  <si>
    <t>Directo / terceros</t>
  </si>
  <si>
    <t>Agua siperficial</t>
  </si>
  <si>
    <t>Tablero de Mando</t>
  </si>
  <si>
    <t>Para uso / reducción de extracción</t>
  </si>
  <si>
    <t>medida</t>
  </si>
  <si>
    <t>WCM Tool v1.0 Spanish (MCA v1.0)</t>
  </si>
  <si>
    <t>Copyright@WBCSD, May 2021</t>
  </si>
  <si>
    <t xml:space="preserve">ingrese información: p. ej. 1 año (del 1 de julio al 30 de j`unio)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</si>
</sst>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7"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1"/>
      <color rgb="FFFF0000"/>
      <name val="Calibri"/>
      <family val="2"/>
      <scheme val="minor"/>
    </font>
    <font>
      <sz val="11"/>
      <name val="Calibri"/>
      <family val="2"/>
      <scheme val="minor"/>
    </font>
    <font>
      <b/>
      <sz val="11"/>
      <name val="Calibri"/>
      <family val="2"/>
      <scheme val="minor"/>
    </font>
    <font>
      <b/>
      <sz val="11"/>
      <color rgb="FFFF0000"/>
      <name val="Calibri"/>
      <family val="2"/>
      <scheme val="minor"/>
    </font>
    <font>
      <b/>
      <sz val="16"/>
      <color theme="1"/>
      <name val="Calibri"/>
      <family val="2"/>
      <scheme val="minor"/>
    </font>
    <font>
      <sz val="11"/>
      <color theme="0" tint="-0.249977111117893"/>
      <name val="Calibri"/>
      <family val="2"/>
      <scheme val="minor"/>
    </font>
    <font>
      <b/>
      <sz val="16"/>
      <color rgb="FF00B050"/>
      <name val="Calibri"/>
      <family val="2"/>
      <scheme val="minor"/>
    </font>
    <font>
      <b/>
      <sz val="14"/>
      <color theme="1"/>
      <name val="Calibri"/>
      <family val="2"/>
      <scheme val="minor"/>
    </font>
    <font>
      <b/>
      <sz val="18"/>
      <color theme="1"/>
      <name val="Calibri"/>
      <family val="2"/>
      <scheme val="minor"/>
    </font>
    <font>
      <b/>
      <sz val="14"/>
      <name val="Calibri"/>
      <family val="2"/>
      <scheme val="minor"/>
    </font>
    <font>
      <sz val="11"/>
      <color theme="0" tint="-0.34998626667073579"/>
      <name val="Calibri"/>
      <family val="2"/>
      <scheme val="minor"/>
    </font>
    <font>
      <b/>
      <sz val="11"/>
      <color theme="0" tint="-0.34998626667073579"/>
      <name val="Calibri"/>
      <family val="2"/>
      <scheme val="minor"/>
    </font>
    <font>
      <sz val="11"/>
      <color rgb="FF222222"/>
      <name val="Calibri"/>
      <family val="2"/>
      <scheme val="minor"/>
    </font>
    <font>
      <sz val="10"/>
      <color theme="1"/>
      <name val="Calibri"/>
      <family val="2"/>
      <scheme val="minor"/>
    </font>
    <font>
      <sz val="14"/>
      <color theme="1"/>
      <name val="Calibri"/>
      <family val="2"/>
      <scheme val="minor"/>
    </font>
    <font>
      <sz val="14"/>
      <name val="Calibri"/>
      <family val="2"/>
      <scheme val="minor"/>
    </font>
    <font>
      <b/>
      <sz val="10"/>
      <color rgb="FFFF0000"/>
      <name val="Calibri"/>
      <family val="2"/>
      <scheme val="minor"/>
    </font>
    <font>
      <sz val="10"/>
      <color rgb="FFFF0000"/>
      <name val="Calibri"/>
      <family val="2"/>
      <scheme val="minor"/>
    </font>
    <font>
      <b/>
      <sz val="14"/>
      <color rgb="FFFF0000"/>
      <name val="Calibri"/>
      <family val="2"/>
      <scheme val="minor"/>
    </font>
    <font>
      <b/>
      <sz val="20"/>
      <color theme="1"/>
      <name val="Calibri"/>
      <family val="2"/>
      <scheme val="minor"/>
    </font>
    <font>
      <b/>
      <sz val="12"/>
      <color theme="1"/>
      <name val="Calibri"/>
      <family val="2"/>
      <scheme val="minor"/>
    </font>
    <font>
      <b/>
      <sz val="16"/>
      <color rgb="FFFF0000"/>
      <name val="Calibri"/>
      <family val="2"/>
      <scheme val="minor"/>
    </font>
    <font>
      <b/>
      <sz val="16"/>
      <name val="Calibri"/>
      <family val="2"/>
      <scheme val="minor"/>
    </font>
    <font>
      <sz val="11"/>
      <color theme="0"/>
      <name val="Calibri"/>
      <family val="2"/>
      <scheme val="minor"/>
    </font>
    <font>
      <b/>
      <i/>
      <sz val="11"/>
      <name val="Calibri"/>
      <family val="2"/>
      <scheme val="minor"/>
    </font>
    <font>
      <sz val="30"/>
      <color theme="8" tint="-0.499984740745262"/>
      <name val="Calibri"/>
      <family val="2"/>
      <scheme val="minor"/>
    </font>
    <font>
      <b/>
      <sz val="20"/>
      <color theme="0"/>
      <name val="Calibri"/>
      <family val="2"/>
      <scheme val="minor"/>
    </font>
    <font>
      <b/>
      <sz val="24"/>
      <name val="Calibri"/>
      <family val="2"/>
      <scheme val="minor"/>
    </font>
    <font>
      <b/>
      <sz val="16"/>
      <color theme="8" tint="-0.499984740745262"/>
      <name val="Calibri"/>
      <family val="2"/>
      <scheme val="minor"/>
    </font>
    <font>
      <b/>
      <sz val="16"/>
      <color theme="1" tint="0.34998626667073579"/>
      <name val="Calibri"/>
      <family val="2"/>
      <scheme val="minor"/>
    </font>
    <font>
      <b/>
      <sz val="22"/>
      <name val="Calibri"/>
      <family val="2"/>
      <scheme val="minor"/>
    </font>
    <font>
      <b/>
      <sz val="30"/>
      <color theme="0"/>
      <name val="Calibri"/>
      <family val="2"/>
      <scheme val="minor"/>
    </font>
    <font>
      <b/>
      <sz val="25"/>
      <color theme="0"/>
      <name val="Calibri"/>
      <family val="2"/>
      <scheme val="minor"/>
    </font>
    <font>
      <b/>
      <sz val="20"/>
      <name val="Calibri"/>
      <family val="2"/>
      <scheme val="minor"/>
    </font>
    <font>
      <sz val="18"/>
      <name val="Calibri"/>
      <family val="2"/>
      <scheme val="minor"/>
    </font>
    <font>
      <sz val="12"/>
      <color theme="1"/>
      <name val="Calibri"/>
      <family val="2"/>
      <scheme val="minor"/>
    </font>
    <font>
      <b/>
      <sz val="30"/>
      <color theme="8" tint="-0.499984740745262"/>
      <name val="Calibri"/>
      <family val="2"/>
      <scheme val="minor"/>
    </font>
    <font>
      <b/>
      <sz val="20"/>
      <color theme="8" tint="-0.499984740745262"/>
      <name val="Calibri"/>
      <family val="2"/>
      <scheme val="minor"/>
    </font>
    <font>
      <sz val="10"/>
      <color theme="9"/>
      <name val="Calibri"/>
      <family val="2"/>
      <scheme val="minor"/>
    </font>
    <font>
      <sz val="11"/>
      <color rgb="FF000000"/>
      <name val="Arial"/>
      <family val="2"/>
    </font>
    <font>
      <sz val="11"/>
      <color rgb="FF000000"/>
      <name val="Calibri"/>
      <family val="2"/>
      <scheme val="minor"/>
    </font>
    <font>
      <sz val="11"/>
      <color theme="0" tint="-0.499984740745262"/>
      <name val="Calibri"/>
      <family val="2"/>
      <scheme val="minor"/>
    </font>
    <font>
      <sz val="9"/>
      <color theme="9"/>
      <name val="Calibri"/>
      <family val="2"/>
      <scheme val="minor"/>
    </font>
  </fonts>
  <fills count="14">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8" tint="0.59999389629810485"/>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
      <left style="medium">
        <color indexed="64"/>
      </left>
      <right style="thin">
        <color theme="0" tint="-0.14999847407452621"/>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theme="0" tint="-0.14999847407452621"/>
      </left>
      <right style="medium">
        <color indexed="64"/>
      </right>
      <top style="thin">
        <color theme="0" tint="-0.14999847407452621"/>
      </top>
      <bottom style="medium">
        <color indexed="64"/>
      </bottom>
      <diagonal/>
    </border>
  </borders>
  <cellStyleXfs count="2">
    <xf numFmtId="0" fontId="0" fillId="0" borderId="0"/>
    <xf numFmtId="9" fontId="1" fillId="0" borderId="0" applyFont="0" applyFill="0" applyBorder="0" applyAlignment="0" applyProtection="0"/>
  </cellStyleXfs>
  <cellXfs count="520">
    <xf numFmtId="0" fontId="0" fillId="0" borderId="0" xfId="0"/>
    <xf numFmtId="0" fontId="0" fillId="0" borderId="0" xfId="0" applyBorder="1"/>
    <xf numFmtId="0" fontId="0" fillId="0" borderId="0" xfId="0" applyFill="1" applyBorder="1"/>
    <xf numFmtId="0" fontId="4" fillId="0" borderId="0" xfId="0" applyFont="1" applyBorder="1" applyAlignment="1"/>
    <xf numFmtId="0" fontId="0" fillId="0" borderId="0" xfId="0" applyAlignment="1">
      <alignment horizontal="left"/>
    </xf>
    <xf numFmtId="0" fontId="0" fillId="4" borderId="0" xfId="0" applyFill="1" applyBorder="1"/>
    <xf numFmtId="0" fontId="0" fillId="4" borderId="0" xfId="0" applyFill="1"/>
    <xf numFmtId="0" fontId="5" fillId="4" borderId="0" xfId="0" applyFont="1" applyFill="1" applyBorder="1"/>
    <xf numFmtId="0" fontId="0" fillId="0" borderId="0" xfId="0" applyFill="1"/>
    <xf numFmtId="0" fontId="2" fillId="0" borderId="0" xfId="0" applyFont="1" applyFill="1" applyBorder="1"/>
    <xf numFmtId="0" fontId="4" fillId="4" borderId="0" xfId="0" applyFont="1" applyFill="1"/>
    <xf numFmtId="0" fontId="10" fillId="4" borderId="0" xfId="0" applyFont="1" applyFill="1"/>
    <xf numFmtId="0" fontId="0" fillId="0" borderId="0" xfId="0" quotePrefix="1" applyFill="1" applyBorder="1"/>
    <xf numFmtId="0" fontId="11" fillId="4" borderId="0" xfId="0" applyFont="1" applyFill="1" applyBorder="1"/>
    <xf numFmtId="0" fontId="4" fillId="0" borderId="0" xfId="0" applyFont="1"/>
    <xf numFmtId="2" fontId="0" fillId="0" borderId="0" xfId="0" applyNumberFormat="1"/>
    <xf numFmtId="2" fontId="0" fillId="0" borderId="0" xfId="0" applyNumberFormat="1" applyBorder="1"/>
    <xf numFmtId="0" fontId="16" fillId="0" borderId="0" xfId="0" applyFont="1" applyFill="1" applyBorder="1" applyAlignment="1">
      <alignment vertical="center"/>
    </xf>
    <xf numFmtId="2" fontId="0" fillId="0" borderId="0" xfId="0" applyNumberFormat="1" applyFill="1" applyBorder="1"/>
    <xf numFmtId="9" fontId="22" fillId="4" borderId="0" xfId="1" applyFont="1" applyFill="1" applyBorder="1" applyAlignment="1"/>
    <xf numFmtId="0" fontId="0" fillId="4" borderId="0" xfId="0" applyFill="1" applyAlignment="1">
      <alignment horizontal="center" vertical="center"/>
    </xf>
    <xf numFmtId="0" fontId="0" fillId="0" borderId="0" xfId="0" applyAlignment="1">
      <alignment horizontal="center" vertical="center"/>
    </xf>
    <xf numFmtId="9" fontId="11" fillId="4" borderId="0" xfId="1" applyFont="1" applyFill="1" applyBorder="1"/>
    <xf numFmtId="0" fontId="5" fillId="4" borderId="0" xfId="0" applyFont="1" applyFill="1" applyBorder="1" applyAlignment="1">
      <alignment horizontal="center" vertical="center"/>
    </xf>
    <xf numFmtId="2" fontId="0" fillId="0" borderId="0" xfId="0" applyNumberFormat="1" applyFill="1"/>
    <xf numFmtId="0" fontId="29" fillId="0" borderId="0" xfId="0" applyFont="1" applyFill="1" applyBorder="1" applyAlignment="1">
      <alignment wrapText="1"/>
    </xf>
    <xf numFmtId="9" fontId="13" fillId="13" borderId="15" xfId="1" applyFont="1" applyFill="1" applyBorder="1" applyAlignment="1" applyProtection="1">
      <alignment horizontal="center"/>
      <protection hidden="1"/>
    </xf>
    <xf numFmtId="9" fontId="13" fillId="9" borderId="26" xfId="0" applyNumberFormat="1" applyFont="1" applyFill="1" applyBorder="1" applyAlignment="1" applyProtection="1">
      <alignment horizontal="center"/>
      <protection hidden="1"/>
    </xf>
    <xf numFmtId="9" fontId="13" fillId="4" borderId="38" xfId="1" applyFont="1" applyFill="1" applyBorder="1" applyAlignment="1" applyProtection="1">
      <alignment horizontal="center" vertical="center"/>
      <protection hidden="1"/>
    </xf>
    <xf numFmtId="9" fontId="5" fillId="13" borderId="4" xfId="0" applyNumberFormat="1" applyFont="1" applyFill="1" applyBorder="1" applyAlignment="1" applyProtection="1">
      <alignment horizontal="center"/>
      <protection hidden="1"/>
    </xf>
    <xf numFmtId="9" fontId="5" fillId="9" borderId="27" xfId="0" applyNumberFormat="1" applyFont="1" applyFill="1" applyBorder="1" applyAlignment="1" applyProtection="1">
      <alignment horizontal="center"/>
      <protection hidden="1"/>
    </xf>
    <xf numFmtId="9" fontId="19" fillId="4" borderId="38" xfId="1" applyFont="1" applyFill="1" applyBorder="1" applyAlignment="1" applyProtection="1">
      <alignment horizontal="center" vertical="center"/>
      <protection hidden="1"/>
    </xf>
    <xf numFmtId="9" fontId="13" fillId="9" borderId="26" xfId="1" applyFont="1" applyFill="1" applyBorder="1" applyAlignment="1" applyProtection="1">
      <alignment horizontal="center"/>
      <protection hidden="1"/>
    </xf>
    <xf numFmtId="9" fontId="13" fillId="4" borderId="37" xfId="1" applyFont="1" applyFill="1" applyBorder="1" applyAlignment="1" applyProtection="1">
      <alignment horizontal="center" vertical="center"/>
      <protection hidden="1"/>
    </xf>
    <xf numFmtId="9" fontId="5" fillId="13" borderId="17" xfId="0" applyNumberFormat="1" applyFont="1" applyFill="1" applyBorder="1" applyAlignment="1" applyProtection="1">
      <alignment horizontal="center"/>
      <protection hidden="1"/>
    </xf>
    <xf numFmtId="9" fontId="5" fillId="9" borderId="24" xfId="0" applyNumberFormat="1" applyFont="1" applyFill="1" applyBorder="1" applyAlignment="1" applyProtection="1">
      <alignment horizontal="center"/>
      <protection hidden="1"/>
    </xf>
    <xf numFmtId="9" fontId="19" fillId="4" borderId="33" xfId="1" applyFont="1" applyFill="1" applyBorder="1" applyAlignment="1" applyProtection="1">
      <alignment horizontal="center" vertical="center"/>
      <protection hidden="1"/>
    </xf>
    <xf numFmtId="10" fontId="5" fillId="13" borderId="4" xfId="0" applyNumberFormat="1" applyFont="1" applyFill="1" applyBorder="1" applyAlignment="1" applyProtection="1">
      <alignment horizontal="center"/>
      <protection hidden="1"/>
    </xf>
    <xf numFmtId="10" fontId="5" fillId="9" borderId="27" xfId="0" applyNumberFormat="1" applyFont="1" applyFill="1" applyBorder="1" applyAlignment="1" applyProtection="1">
      <alignment horizontal="center"/>
      <protection hidden="1"/>
    </xf>
    <xf numFmtId="9" fontId="13" fillId="13" borderId="39" xfId="1" applyFont="1" applyFill="1" applyBorder="1" applyAlignment="1" applyProtection="1">
      <alignment horizontal="center"/>
      <protection hidden="1"/>
    </xf>
    <xf numFmtId="9" fontId="13" fillId="9" borderId="41" xfId="1" applyFont="1" applyFill="1" applyBorder="1" applyAlignment="1" applyProtection="1">
      <alignment horizontal="center"/>
      <protection hidden="1"/>
    </xf>
    <xf numFmtId="9" fontId="13" fillId="4" borderId="40" xfId="1" applyFont="1" applyFill="1" applyBorder="1" applyAlignment="1" applyProtection="1">
      <alignment horizontal="center" vertical="center"/>
      <protection hidden="1"/>
    </xf>
    <xf numFmtId="2" fontId="13" fillId="13" borderId="9" xfId="1" applyNumberFormat="1" applyFont="1" applyFill="1" applyBorder="1" applyAlignment="1" applyProtection="1">
      <alignment horizontal="center"/>
      <protection hidden="1"/>
    </xf>
    <xf numFmtId="2" fontId="13" fillId="9" borderId="29" xfId="1" applyNumberFormat="1" applyFont="1" applyFill="1" applyBorder="1" applyAlignment="1" applyProtection="1">
      <alignment horizontal="center"/>
      <protection hidden="1"/>
    </xf>
    <xf numFmtId="9" fontId="19" fillId="4" borderId="36" xfId="1" applyFont="1" applyFill="1" applyBorder="1" applyAlignment="1" applyProtection="1">
      <alignment horizontal="center" vertical="center"/>
      <protection hidden="1"/>
    </xf>
    <xf numFmtId="9" fontId="19" fillId="4" borderId="32" xfId="1" applyFont="1" applyFill="1" applyBorder="1" applyAlignment="1" applyProtection="1">
      <alignment horizontal="center" vertical="center"/>
      <protection hidden="1"/>
    </xf>
    <xf numFmtId="9" fontId="19" fillId="4" borderId="13" xfId="1" applyFont="1" applyFill="1" applyBorder="1" applyAlignment="1" applyProtection="1">
      <alignment horizontal="center" vertical="center"/>
      <protection hidden="1"/>
    </xf>
    <xf numFmtId="9" fontId="5" fillId="0" borderId="3" xfId="0" applyNumberFormat="1" applyFont="1" applyFill="1" applyBorder="1" applyProtection="1">
      <protection hidden="1"/>
    </xf>
    <xf numFmtId="9" fontId="6" fillId="0" borderId="18" xfId="0" applyNumberFormat="1" applyFont="1" applyFill="1" applyBorder="1" applyAlignment="1" applyProtection="1">
      <protection hidden="1"/>
    </xf>
    <xf numFmtId="9" fontId="6" fillId="0" borderId="8" xfId="0" applyNumberFormat="1" applyFont="1" applyFill="1" applyBorder="1" applyAlignment="1" applyProtection="1">
      <protection hidden="1"/>
    </xf>
    <xf numFmtId="0" fontId="0" fillId="0" borderId="3" xfId="0" applyFill="1" applyBorder="1" applyProtection="1">
      <protection hidden="1"/>
    </xf>
    <xf numFmtId="2" fontId="0" fillId="0" borderId="8" xfId="1" applyNumberFormat="1" applyFont="1" applyFill="1" applyBorder="1" applyProtection="1">
      <protection hidden="1"/>
    </xf>
    <xf numFmtId="9" fontId="6" fillId="0" borderId="3" xfId="1" applyNumberFormat="1" applyFont="1" applyFill="1" applyBorder="1" applyAlignment="1" applyProtection="1">
      <protection hidden="1"/>
    </xf>
    <xf numFmtId="9" fontId="6" fillId="0" borderId="5" xfId="1" applyFont="1" applyFill="1" applyBorder="1" applyProtection="1">
      <protection hidden="1"/>
    </xf>
    <xf numFmtId="9" fontId="6" fillId="0" borderId="8" xfId="1" applyFont="1" applyFill="1" applyBorder="1" applyProtection="1">
      <protection hidden="1"/>
    </xf>
    <xf numFmtId="2" fontId="0" fillId="0" borderId="11" xfId="1" applyNumberFormat="1" applyFont="1" applyFill="1" applyBorder="1" applyProtection="1">
      <protection hidden="1"/>
    </xf>
    <xf numFmtId="0" fontId="0" fillId="2" borderId="0" xfId="0" applyFill="1" applyBorder="1" applyProtection="1">
      <protection hidden="1"/>
    </xf>
    <xf numFmtId="0" fontId="0" fillId="2" borderId="7" xfId="0" applyFill="1" applyBorder="1" applyProtection="1">
      <protection hidden="1"/>
    </xf>
    <xf numFmtId="0" fontId="0" fillId="2" borderId="0" xfId="0" applyFill="1" applyBorder="1" applyAlignment="1" applyProtection="1">
      <protection hidden="1"/>
    </xf>
    <xf numFmtId="0" fontId="0" fillId="2" borderId="7" xfId="0" applyFill="1" applyBorder="1" applyAlignment="1" applyProtection="1">
      <protection hidden="1"/>
    </xf>
    <xf numFmtId="0" fontId="0" fillId="2" borderId="2" xfId="0" applyFill="1" applyBorder="1" applyAlignment="1" applyProtection="1">
      <protection hidden="1"/>
    </xf>
    <xf numFmtId="0" fontId="0" fillId="3" borderId="0" xfId="0" applyFill="1" applyBorder="1" applyProtection="1">
      <protection hidden="1"/>
    </xf>
    <xf numFmtId="0" fontId="6" fillId="3" borderId="0" xfId="0" applyFont="1" applyFill="1" applyBorder="1" applyProtection="1">
      <protection hidden="1"/>
    </xf>
    <xf numFmtId="0" fontId="0" fillId="3" borderId="0" xfId="0" applyFill="1" applyBorder="1" applyAlignment="1" applyProtection="1">
      <protection hidden="1"/>
    </xf>
    <xf numFmtId="0" fontId="2" fillId="3" borderId="16" xfId="0" applyFont="1" applyFill="1" applyBorder="1" applyProtection="1">
      <protection hidden="1"/>
    </xf>
    <xf numFmtId="0" fontId="0" fillId="3" borderId="7" xfId="0" applyFill="1" applyBorder="1" applyProtection="1">
      <protection hidden="1"/>
    </xf>
    <xf numFmtId="0" fontId="0" fillId="2" borderId="2" xfId="0" applyFill="1" applyBorder="1" applyProtection="1">
      <protection hidden="1"/>
    </xf>
    <xf numFmtId="0" fontId="2" fillId="2" borderId="5" xfId="0" applyFont="1" applyFill="1" applyBorder="1" applyAlignment="1" applyProtection="1">
      <alignment horizontal="left"/>
      <protection hidden="1"/>
    </xf>
    <xf numFmtId="0" fontId="2" fillId="2" borderId="8" xfId="0" applyFont="1" applyFill="1" applyBorder="1" applyAlignment="1" applyProtection="1">
      <alignment horizontal="left"/>
      <protection hidden="1"/>
    </xf>
    <xf numFmtId="0" fontId="2" fillId="2" borderId="3" xfId="0" applyFont="1" applyFill="1" applyBorder="1" applyAlignment="1" applyProtection="1">
      <alignment horizontal="left"/>
      <protection hidden="1"/>
    </xf>
    <xf numFmtId="0" fontId="14" fillId="7" borderId="25" xfId="0" applyFont="1" applyFill="1" applyBorder="1" applyProtection="1">
      <protection hidden="1"/>
    </xf>
    <xf numFmtId="0" fontId="14" fillId="7" borderId="0" xfId="0" applyFont="1" applyFill="1" applyBorder="1" applyProtection="1">
      <protection hidden="1"/>
    </xf>
    <xf numFmtId="0" fontId="0" fillId="2" borderId="19" xfId="0" applyFill="1" applyBorder="1" applyProtection="1">
      <protection hidden="1"/>
    </xf>
    <xf numFmtId="0" fontId="0" fillId="3" borderId="7" xfId="0" applyFill="1" applyBorder="1" applyAlignment="1" applyProtection="1">
      <protection hidden="1"/>
    </xf>
    <xf numFmtId="0" fontId="14" fillId="7" borderId="22" xfId="0" applyFont="1" applyFill="1" applyBorder="1" applyProtection="1">
      <protection hidden="1"/>
    </xf>
    <xf numFmtId="0" fontId="14" fillId="7" borderId="5" xfId="0" applyFont="1" applyFill="1" applyBorder="1" applyProtection="1">
      <protection hidden="1"/>
    </xf>
    <xf numFmtId="0" fontId="2" fillId="3" borderId="0" xfId="0" applyFont="1" applyFill="1" applyBorder="1" applyAlignment="1" applyProtection="1">
      <protection hidden="1"/>
    </xf>
    <xf numFmtId="0" fontId="2" fillId="3" borderId="0" xfId="0" applyFont="1" applyFill="1" applyBorder="1" applyProtection="1">
      <protection hidden="1"/>
    </xf>
    <xf numFmtId="0" fontId="0" fillId="0" borderId="8" xfId="0" applyBorder="1" applyProtection="1">
      <protection hidden="1"/>
    </xf>
    <xf numFmtId="0" fontId="0" fillId="4" borderId="0" xfId="0" applyFill="1" applyProtection="1">
      <protection hidden="1"/>
    </xf>
    <xf numFmtId="0" fontId="0" fillId="0" borderId="0" xfId="0" applyFill="1" applyProtection="1">
      <protection hidden="1"/>
    </xf>
    <xf numFmtId="0" fontId="0" fillId="4" borderId="0" xfId="0" applyFill="1" applyBorder="1" applyAlignment="1" applyProtection="1">
      <alignment horizontal="right"/>
      <protection locked="0"/>
    </xf>
    <xf numFmtId="0" fontId="37" fillId="11" borderId="35" xfId="0" applyFont="1" applyFill="1" applyBorder="1" applyAlignment="1" applyProtection="1">
      <alignment horizontal="center"/>
      <protection locked="0"/>
    </xf>
    <xf numFmtId="0" fontId="37" fillId="3" borderId="36" xfId="0" applyFont="1" applyFill="1" applyBorder="1" applyAlignment="1" applyProtection="1">
      <alignment horizontal="center"/>
      <protection locked="0"/>
    </xf>
    <xf numFmtId="0" fontId="0" fillId="4" borderId="0" xfId="0" applyFill="1" applyAlignment="1" applyProtection="1">
      <alignment horizontal="center" vertical="center"/>
      <protection locked="0"/>
    </xf>
    <xf numFmtId="0" fontId="38" fillId="13" borderId="31" xfId="0" applyFont="1" applyFill="1" applyBorder="1" applyAlignment="1" applyProtection="1">
      <alignment horizontal="center"/>
      <protection locked="0"/>
    </xf>
    <xf numFmtId="0" fontId="2" fillId="4" borderId="36" xfId="0" applyFont="1" applyFill="1" applyBorder="1" applyAlignment="1" applyProtection="1">
      <alignment horizontal="center" vertical="center"/>
      <protection locked="0"/>
    </xf>
    <xf numFmtId="0" fontId="8" fillId="4" borderId="0" xfId="0" applyFont="1" applyFill="1" applyBorder="1" applyProtection="1">
      <protection locked="0"/>
    </xf>
    <xf numFmtId="0" fontId="0" fillId="4" borderId="0" xfId="0" applyFill="1" applyBorder="1" applyProtection="1">
      <protection locked="0"/>
    </xf>
    <xf numFmtId="0" fontId="5" fillId="0" borderId="0" xfId="0" applyFont="1" applyFill="1" applyBorder="1" applyProtection="1">
      <protection locked="0"/>
    </xf>
    <xf numFmtId="0" fontId="2" fillId="4" borderId="0" xfId="0" applyFont="1" applyFill="1" applyBorder="1" applyAlignment="1" applyProtection="1">
      <alignment horizontal="left"/>
      <protection locked="0"/>
    </xf>
    <xf numFmtId="0" fontId="5" fillId="4" borderId="0" xfId="0" applyFont="1" applyFill="1" applyBorder="1" applyProtection="1">
      <protection locked="0"/>
    </xf>
    <xf numFmtId="0" fontId="0" fillId="4" borderId="0" xfId="0" applyFill="1" applyProtection="1">
      <protection locked="0"/>
    </xf>
    <xf numFmtId="0" fontId="0" fillId="0" borderId="0" xfId="0" applyBorder="1" applyProtection="1">
      <protection locked="0"/>
    </xf>
    <xf numFmtId="0" fontId="0" fillId="0" borderId="0" xfId="0" applyFill="1" applyBorder="1" applyAlignment="1" applyProtection="1">
      <protection locked="0"/>
    </xf>
    <xf numFmtId="0" fontId="0" fillId="0" borderId="0" xfId="0" applyFill="1" applyBorder="1" applyProtection="1">
      <protection locked="0"/>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7" fillId="0" borderId="1" xfId="0" applyFont="1" applyFill="1" applyBorder="1" applyAlignment="1" applyProtection="1">
      <alignment horizontal="left"/>
      <protection locked="0"/>
    </xf>
    <xf numFmtId="9" fontId="0" fillId="0" borderId="4" xfId="1" applyFont="1" applyFill="1" applyBorder="1" applyAlignment="1" applyProtection="1">
      <alignment horizontal="left"/>
      <protection locked="0"/>
    </xf>
    <xf numFmtId="9" fontId="1" fillId="0" borderId="4" xfId="1" applyFont="1" applyFill="1" applyBorder="1" applyAlignment="1" applyProtection="1">
      <alignment horizontal="left"/>
      <protection locked="0"/>
    </xf>
    <xf numFmtId="0" fontId="7" fillId="0" borderId="4" xfId="0" applyFont="1" applyFill="1" applyBorder="1" applyAlignment="1" applyProtection="1">
      <alignment horizontal="left"/>
      <protection locked="0"/>
    </xf>
    <xf numFmtId="0" fontId="0" fillId="0" borderId="4" xfId="0" applyFont="1" applyFill="1" applyBorder="1" applyAlignment="1" applyProtection="1">
      <alignment horizontal="left"/>
      <protection locked="0"/>
    </xf>
    <xf numFmtId="0" fontId="0" fillId="0" borderId="0" xfId="0" applyFill="1" applyAlignment="1" applyProtection="1">
      <alignment horizontal="left"/>
      <protection locked="0"/>
    </xf>
    <xf numFmtId="0" fontId="7" fillId="0" borderId="0" xfId="0" quotePrefix="1" applyFont="1" applyFill="1" applyBorder="1" applyAlignment="1" applyProtection="1">
      <alignment horizontal="left"/>
      <protection locked="0"/>
    </xf>
    <xf numFmtId="0" fontId="0" fillId="0" borderId="0" xfId="0" quotePrefix="1"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0" xfId="0" applyBorder="1" applyAlignment="1" applyProtection="1">
      <alignment horizontal="left"/>
      <protection locked="0"/>
    </xf>
    <xf numFmtId="0" fontId="7" fillId="0" borderId="0" xfId="0" applyFont="1" applyBorder="1" applyAlignment="1" applyProtection="1">
      <alignment horizontal="left"/>
      <protection locked="0"/>
    </xf>
    <xf numFmtId="0" fontId="16" fillId="0" borderId="0" xfId="0" applyFont="1" applyBorder="1" applyAlignment="1" applyProtection="1">
      <alignment horizontal="left" vertical="center"/>
      <protection locked="0"/>
    </xf>
    <xf numFmtId="0" fontId="38" fillId="9" borderId="23" xfId="0" applyFont="1" applyFill="1" applyBorder="1" applyAlignment="1" applyProtection="1">
      <alignment horizontal="center"/>
      <protection hidden="1"/>
    </xf>
    <xf numFmtId="0" fontId="0" fillId="2" borderId="42" xfId="0" applyFill="1" applyBorder="1" applyProtection="1">
      <protection hidden="1"/>
    </xf>
    <xf numFmtId="0" fontId="5" fillId="2" borderId="42" xfId="0" applyFont="1" applyFill="1" applyBorder="1" applyAlignment="1" applyProtection="1">
      <alignment wrapText="1"/>
      <protection hidden="1"/>
    </xf>
    <xf numFmtId="0" fontId="5" fillId="2" borderId="46" xfId="0" applyFont="1" applyFill="1" applyBorder="1" applyAlignment="1" applyProtection="1">
      <alignment wrapText="1"/>
      <protection hidden="1"/>
    </xf>
    <xf numFmtId="0" fontId="0" fillId="2" borderId="46" xfId="0" applyFill="1" applyBorder="1" applyProtection="1">
      <protection hidden="1"/>
    </xf>
    <xf numFmtId="0" fontId="2" fillId="4" borderId="0" xfId="0" applyFont="1" applyFill="1" applyProtection="1">
      <protection hidden="1"/>
    </xf>
    <xf numFmtId="0" fontId="0" fillId="4" borderId="15" xfId="0" applyFill="1" applyBorder="1" applyAlignment="1" applyProtection="1">
      <alignment vertical="top"/>
      <protection hidden="1"/>
    </xf>
    <xf numFmtId="0" fontId="0" fillId="4" borderId="14" xfId="0" applyFill="1" applyBorder="1" applyAlignment="1" applyProtection="1">
      <alignment vertical="top"/>
      <protection hidden="1"/>
    </xf>
    <xf numFmtId="0" fontId="0" fillId="4" borderId="34" xfId="0" applyFill="1" applyBorder="1" applyAlignment="1" applyProtection="1">
      <alignment vertical="top"/>
      <protection hidden="1"/>
    </xf>
    <xf numFmtId="0" fontId="0" fillId="4" borderId="0" xfId="0" applyFill="1" applyAlignment="1" applyProtection="1">
      <alignment horizontal="left"/>
      <protection hidden="1"/>
    </xf>
    <xf numFmtId="0" fontId="0" fillId="4" borderId="0" xfId="0" applyFill="1" applyBorder="1" applyProtection="1">
      <protection hidden="1"/>
    </xf>
    <xf numFmtId="0" fontId="7" fillId="4" borderId="0" xfId="0" applyFont="1" applyFill="1" applyProtection="1">
      <protection hidden="1"/>
    </xf>
    <xf numFmtId="0" fontId="4" fillId="4" borderId="0" xfId="0" applyFont="1" applyFill="1" applyProtection="1">
      <protection hidden="1"/>
    </xf>
    <xf numFmtId="0" fontId="24" fillId="4" borderId="0" xfId="0" applyFont="1" applyFill="1" applyAlignment="1" applyProtection="1">
      <alignment horizontal="right"/>
    </xf>
    <xf numFmtId="0" fontId="0" fillId="4" borderId="0" xfId="0" applyFill="1" applyProtection="1"/>
    <xf numFmtId="0" fontId="13"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16" xfId="0" applyFont="1" applyFill="1" applyBorder="1" applyAlignment="1" applyProtection="1">
      <alignment horizontal="right"/>
    </xf>
    <xf numFmtId="0" fontId="0" fillId="4" borderId="0" xfId="0" applyFill="1" applyBorder="1" applyAlignment="1" applyProtection="1">
      <alignment horizontal="right"/>
    </xf>
    <xf numFmtId="0" fontId="11" fillId="4" borderId="0" xfId="0" applyFont="1" applyFill="1" applyBorder="1" applyAlignment="1" applyProtection="1">
      <alignment horizontal="right"/>
    </xf>
    <xf numFmtId="0" fontId="2" fillId="4" borderId="0" xfId="0" applyFont="1" applyFill="1" applyBorder="1" applyAlignment="1" applyProtection="1">
      <protection locked="0"/>
    </xf>
    <xf numFmtId="0" fontId="23" fillId="4" borderId="0" xfId="0" applyFont="1" applyFill="1" applyBorder="1" applyProtection="1">
      <protection locked="0"/>
    </xf>
    <xf numFmtId="0" fontId="39" fillId="4" borderId="0" xfId="0" applyFont="1" applyFill="1" applyBorder="1" applyProtection="1">
      <protection locked="0"/>
    </xf>
    <xf numFmtId="0" fontId="0" fillId="0" borderId="0" xfId="0" applyProtection="1">
      <protection locked="0"/>
    </xf>
    <xf numFmtId="0" fontId="0" fillId="0" borderId="0" xfId="0" applyFill="1" applyProtection="1">
      <protection locked="0"/>
    </xf>
    <xf numFmtId="0" fontId="0" fillId="4" borderId="5" xfId="0" applyFill="1" applyBorder="1" applyProtection="1">
      <protection locked="0"/>
    </xf>
    <xf numFmtId="0" fontId="2" fillId="4" borderId="4" xfId="0" applyFont="1" applyFill="1" applyBorder="1" applyProtection="1">
      <protection locked="0"/>
    </xf>
    <xf numFmtId="0" fontId="20" fillId="2" borderId="19" xfId="0" applyFont="1" applyFill="1" applyBorder="1" applyAlignment="1" applyProtection="1">
      <alignment horizontal="left" vertical="center" wrapText="1"/>
      <protection locked="0"/>
    </xf>
    <xf numFmtId="0" fontId="21" fillId="2" borderId="20" xfId="0" applyFont="1" applyFill="1" applyBorder="1" applyAlignment="1" applyProtection="1">
      <alignment vertical="center" wrapText="1"/>
      <protection locked="0"/>
    </xf>
    <xf numFmtId="0" fontId="25" fillId="2" borderId="30" xfId="0" applyFont="1" applyFill="1" applyBorder="1" applyAlignment="1" applyProtection="1">
      <alignment horizontal="center" vertical="center"/>
      <protection locked="0"/>
    </xf>
    <xf numFmtId="0" fontId="2" fillId="4" borderId="0" xfId="0" applyFont="1" applyFill="1" applyProtection="1">
      <protection locked="0"/>
    </xf>
    <xf numFmtId="0" fontId="2" fillId="4" borderId="0" xfId="0" applyFont="1" applyFill="1" applyBorder="1" applyAlignment="1" applyProtection="1">
      <alignment horizontal="center"/>
      <protection locked="0"/>
    </xf>
    <xf numFmtId="0" fontId="0" fillId="4" borderId="4" xfId="0" applyFill="1" applyBorder="1" applyProtection="1">
      <protection locked="0"/>
    </xf>
    <xf numFmtId="0" fontId="0" fillId="4" borderId="19" xfId="0" applyFill="1" applyBorder="1" applyProtection="1">
      <protection locked="0"/>
    </xf>
    <xf numFmtId="0" fontId="0" fillId="2" borderId="19" xfId="0" applyFill="1" applyBorder="1" applyProtection="1">
      <protection locked="0"/>
    </xf>
    <xf numFmtId="0" fontId="0" fillId="2" borderId="31" xfId="0" applyFill="1" applyBorder="1" applyProtection="1">
      <protection locked="0"/>
    </xf>
    <xf numFmtId="0" fontId="44" fillId="2" borderId="0" xfId="0" applyFont="1" applyFill="1" applyProtection="1">
      <protection locked="0"/>
    </xf>
    <xf numFmtId="0" fontId="0" fillId="2" borderId="0" xfId="0" applyFont="1" applyFill="1" applyAlignment="1" applyProtection="1">
      <alignment vertical="center" wrapText="1"/>
      <protection locked="0"/>
    </xf>
    <xf numFmtId="0" fontId="5" fillId="2" borderId="0" xfId="0" applyFont="1" applyFill="1" applyBorder="1" applyProtection="1">
      <protection locked="0"/>
    </xf>
    <xf numFmtId="0" fontId="43" fillId="2" borderId="0" xfId="0" applyFont="1" applyFill="1" applyProtection="1">
      <protection locked="0"/>
    </xf>
    <xf numFmtId="0" fontId="0" fillId="2" borderId="0" xfId="0" applyFill="1" applyBorder="1" applyProtection="1">
      <protection locked="0"/>
    </xf>
    <xf numFmtId="0" fontId="0" fillId="2" borderId="16" xfId="0" applyFill="1" applyBorder="1" applyProtection="1">
      <protection locked="0"/>
    </xf>
    <xf numFmtId="0" fontId="5" fillId="4" borderId="16" xfId="0" applyFont="1" applyFill="1" applyBorder="1" applyProtection="1">
      <protection locked="0"/>
    </xf>
    <xf numFmtId="0" fontId="42" fillId="4" borderId="4" xfId="0" applyFont="1" applyFill="1" applyBorder="1" applyProtection="1">
      <protection locked="0"/>
    </xf>
    <xf numFmtId="0" fontId="17" fillId="0" borderId="0" xfId="0" applyFont="1" applyFill="1" applyBorder="1" applyAlignment="1" applyProtection="1">
      <alignment horizontal="left"/>
      <protection locked="0"/>
    </xf>
    <xf numFmtId="0" fontId="0" fillId="0" borderId="5" xfId="0" applyFill="1" applyBorder="1" applyAlignment="1" applyProtection="1">
      <protection locked="0"/>
    </xf>
    <xf numFmtId="0" fontId="46" fillId="4" borderId="4" xfId="0" applyFont="1" applyFill="1" applyBorder="1" applyProtection="1">
      <protection locked="0"/>
    </xf>
    <xf numFmtId="0" fontId="0" fillId="4" borderId="16" xfId="0" applyFill="1" applyBorder="1" applyProtection="1">
      <protection locked="0"/>
    </xf>
    <xf numFmtId="0" fontId="0" fillId="4" borderId="4" xfId="0" applyFill="1" applyBorder="1" applyAlignment="1" applyProtection="1">
      <protection locked="0"/>
    </xf>
    <xf numFmtId="0" fontId="0" fillId="4" borderId="0" xfId="0" applyFont="1" applyFill="1" applyAlignment="1" applyProtection="1">
      <alignment vertical="center" wrapText="1"/>
      <protection locked="0"/>
    </xf>
    <xf numFmtId="9" fontId="0" fillId="2" borderId="0" xfId="1" applyFont="1" applyFill="1" applyBorder="1" applyProtection="1">
      <protection locked="0"/>
    </xf>
    <xf numFmtId="0" fontId="0" fillId="2" borderId="5" xfId="0" applyFill="1" applyBorder="1" applyProtection="1">
      <protection locked="0"/>
    </xf>
    <xf numFmtId="0" fontId="0" fillId="4" borderId="0" xfId="0" applyFont="1" applyFill="1" applyProtection="1">
      <protection locked="0"/>
    </xf>
    <xf numFmtId="0" fontId="0" fillId="4" borderId="17" xfId="0" applyFill="1" applyBorder="1" applyAlignment="1" applyProtection="1">
      <protection locked="0"/>
    </xf>
    <xf numFmtId="9" fontId="0" fillId="2" borderId="16" xfId="1" applyFont="1" applyFill="1" applyBorder="1" applyProtection="1">
      <protection locked="0"/>
    </xf>
    <xf numFmtId="0" fontId="0" fillId="2" borderId="18" xfId="0" applyFill="1" applyBorder="1" applyProtection="1">
      <protection locked="0"/>
    </xf>
    <xf numFmtId="0" fontId="0" fillId="4" borderId="2" xfId="0" applyFont="1" applyFill="1" applyBorder="1" applyAlignment="1" applyProtection="1">
      <alignment vertical="center" wrapText="1"/>
      <protection locked="0"/>
    </xf>
    <xf numFmtId="0" fontId="0" fillId="4" borderId="14" xfId="0" applyFont="1" applyFill="1" applyBorder="1" applyProtection="1">
      <protection locked="0"/>
    </xf>
    <xf numFmtId="0" fontId="0" fillId="4" borderId="14" xfId="0" applyFont="1" applyFill="1" applyBorder="1" applyAlignment="1" applyProtection="1">
      <alignment vertical="center" wrapText="1"/>
      <protection locked="0"/>
    </xf>
    <xf numFmtId="0" fontId="0" fillId="4" borderId="17" xfId="0" applyFill="1" applyBorder="1" applyProtection="1">
      <protection locked="0"/>
    </xf>
    <xf numFmtId="0" fontId="0" fillId="4" borderId="7" xfId="0" applyFont="1" applyFill="1" applyBorder="1" applyAlignment="1" applyProtection="1">
      <alignment vertical="center" wrapText="1"/>
      <protection locked="0"/>
    </xf>
    <xf numFmtId="0" fontId="0" fillId="4" borderId="16" xfId="0" applyFont="1" applyFill="1" applyBorder="1" applyProtection="1">
      <protection locked="0"/>
    </xf>
    <xf numFmtId="0" fontId="0" fillId="4" borderId="16" xfId="0" applyFont="1" applyFill="1" applyBorder="1" applyAlignment="1" applyProtection="1">
      <alignment vertical="center" wrapText="1"/>
      <protection locked="0"/>
    </xf>
    <xf numFmtId="0" fontId="0" fillId="4" borderId="5" xfId="0" applyFill="1" applyBorder="1" applyAlignment="1" applyProtection="1">
      <alignment horizontal="left"/>
      <protection locked="0"/>
    </xf>
    <xf numFmtId="0" fontId="0" fillId="4" borderId="0" xfId="0" applyFill="1" applyBorder="1" applyAlignment="1" applyProtection="1">
      <alignment horizontal="left"/>
      <protection locked="0"/>
    </xf>
    <xf numFmtId="0" fontId="0" fillId="4" borderId="4" xfId="0" applyFill="1" applyBorder="1" applyAlignment="1" applyProtection="1">
      <alignment horizontal="left"/>
      <protection locked="0"/>
    </xf>
    <xf numFmtId="0" fontId="0" fillId="2" borderId="0" xfId="0" applyFill="1" applyBorder="1" applyAlignment="1" applyProtection="1">
      <alignment horizontal="left"/>
      <protection locked="0"/>
    </xf>
    <xf numFmtId="0" fontId="0" fillId="4" borderId="4" xfId="0" applyFont="1" applyFill="1" applyBorder="1" applyAlignment="1" applyProtection="1">
      <protection locked="0"/>
    </xf>
    <xf numFmtId="0" fontId="0" fillId="4" borderId="17" xfId="0" applyFont="1" applyFill="1" applyBorder="1" applyAlignment="1" applyProtection="1">
      <protection locked="0"/>
    </xf>
    <xf numFmtId="0" fontId="44" fillId="4" borderId="0" xfId="0" applyFont="1" applyFill="1" applyProtection="1">
      <protection locked="0"/>
    </xf>
    <xf numFmtId="0" fontId="0" fillId="4" borderId="30" xfId="0" applyFill="1" applyBorder="1" applyAlignment="1" applyProtection="1">
      <alignment horizontal="left"/>
      <protection locked="0"/>
    </xf>
    <xf numFmtId="0" fontId="0" fillId="4" borderId="19" xfId="0" applyFill="1" applyBorder="1" applyAlignment="1" applyProtection="1">
      <alignment horizontal="left"/>
      <protection locked="0"/>
    </xf>
    <xf numFmtId="0" fontId="0" fillId="4" borderId="20" xfId="0" applyFill="1" applyBorder="1" applyProtection="1">
      <protection locked="0"/>
    </xf>
    <xf numFmtId="0" fontId="44" fillId="0" borderId="4" xfId="0" applyFont="1" applyBorder="1" applyProtection="1">
      <protection locked="0"/>
    </xf>
    <xf numFmtId="0" fontId="43" fillId="0" borderId="0" xfId="0" applyFont="1" applyProtection="1">
      <protection locked="0"/>
    </xf>
    <xf numFmtId="0" fontId="44" fillId="0" borderId="6" xfId="0" applyFont="1" applyBorder="1" applyProtection="1">
      <protection locked="0"/>
    </xf>
    <xf numFmtId="0" fontId="43" fillId="0" borderId="7" xfId="0" applyFont="1" applyBorder="1" applyProtection="1">
      <protection locked="0"/>
    </xf>
    <xf numFmtId="0" fontId="0" fillId="4" borderId="7" xfId="0" applyFont="1" applyFill="1" applyBorder="1" applyProtection="1">
      <protection locked="0"/>
    </xf>
    <xf numFmtId="0" fontId="0" fillId="2" borderId="7" xfId="0" applyFill="1" applyBorder="1" applyProtection="1">
      <protection locked="0"/>
    </xf>
    <xf numFmtId="0" fontId="0" fillId="4" borderId="7" xfId="0" applyFill="1" applyBorder="1" applyProtection="1">
      <protection locked="0"/>
    </xf>
    <xf numFmtId="0" fontId="0" fillId="2" borderId="8" xfId="0" applyFill="1" applyBorder="1" applyProtection="1">
      <protection locked="0"/>
    </xf>
    <xf numFmtId="0" fontId="4" fillId="4" borderId="0" xfId="0" applyFont="1" applyFill="1" applyBorder="1" applyProtection="1">
      <protection locked="0"/>
    </xf>
    <xf numFmtId="0" fontId="4" fillId="4" borderId="0" xfId="0" applyFont="1" applyFill="1" applyBorder="1" applyAlignment="1" applyProtection="1">
      <protection locked="0"/>
    </xf>
    <xf numFmtId="0" fontId="0" fillId="4" borderId="0" xfId="0" applyFill="1" applyBorder="1" applyAlignment="1" applyProtection="1">
      <protection locked="0"/>
    </xf>
    <xf numFmtId="0" fontId="0" fillId="6" borderId="0" xfId="0" applyFill="1" applyProtection="1">
      <protection locked="0"/>
    </xf>
    <xf numFmtId="0" fontId="11" fillId="4" borderId="0" xfId="0" applyFont="1" applyFill="1" applyBorder="1" applyAlignment="1" applyProtection="1">
      <alignment vertical="center"/>
    </xf>
    <xf numFmtId="0" fontId="2" fillId="4" borderId="4" xfId="0" applyFont="1" applyFill="1" applyBorder="1" applyProtection="1"/>
    <xf numFmtId="0" fontId="0" fillId="4" borderId="0" xfId="0" applyFill="1" applyBorder="1" applyProtection="1"/>
    <xf numFmtId="0" fontId="0" fillId="4" borderId="5" xfId="0" applyFill="1" applyBorder="1" applyProtection="1"/>
    <xf numFmtId="0" fontId="8" fillId="4" borderId="4" xfId="0" applyFont="1" applyFill="1" applyBorder="1" applyProtection="1"/>
    <xf numFmtId="0" fontId="26" fillId="13" borderId="30" xfId="0" applyFont="1" applyFill="1" applyBorder="1" applyAlignment="1" applyProtection="1">
      <alignment vertical="center"/>
    </xf>
    <xf numFmtId="0" fontId="27" fillId="13" borderId="19" xfId="0" applyFont="1" applyFill="1" applyBorder="1" applyAlignment="1" applyProtection="1">
      <alignment vertical="center"/>
    </xf>
    <xf numFmtId="0" fontId="6" fillId="13" borderId="19" xfId="0" applyFont="1" applyFill="1" applyBorder="1" applyAlignment="1" applyProtection="1">
      <alignment horizontal="right" vertical="center"/>
    </xf>
    <xf numFmtId="0" fontId="31" fillId="11" borderId="21" xfId="0" applyFont="1" applyFill="1" applyBorder="1" applyAlignment="1" applyProtection="1">
      <alignment horizontal="left" vertical="top"/>
    </xf>
    <xf numFmtId="0" fontId="18" fillId="4" borderId="4" xfId="0" applyFont="1" applyFill="1" applyBorder="1" applyProtection="1"/>
    <xf numFmtId="0" fontId="2" fillId="4" borderId="0" xfId="0" applyFont="1" applyFill="1" applyBorder="1" applyProtection="1"/>
    <xf numFmtId="0" fontId="0" fillId="0" borderId="0" xfId="0" applyBorder="1" applyProtection="1"/>
    <xf numFmtId="0" fontId="5" fillId="4" borderId="0" xfId="0" applyFont="1" applyFill="1" applyBorder="1" applyProtection="1"/>
    <xf numFmtId="0" fontId="11" fillId="4" borderId="0" xfId="0" applyFont="1" applyFill="1" applyBorder="1" applyProtection="1"/>
    <xf numFmtId="0" fontId="0" fillId="0" borderId="0" xfId="0" applyFill="1" applyBorder="1" applyProtection="1"/>
    <xf numFmtId="0" fontId="26" fillId="4" borderId="4" xfId="0" applyFont="1" applyFill="1" applyBorder="1" applyProtection="1"/>
    <xf numFmtId="0" fontId="2" fillId="4" borderId="0" xfId="0" applyFont="1" applyFill="1" applyBorder="1" applyAlignment="1" applyProtection="1">
      <alignment horizontal="center"/>
    </xf>
    <xf numFmtId="0" fontId="13" fillId="0" borderId="0" xfId="0" applyFont="1" applyFill="1" applyBorder="1" applyAlignment="1" applyProtection="1">
      <alignment horizontal="left" vertical="top" wrapText="1"/>
    </xf>
    <xf numFmtId="0" fontId="0" fillId="0" borderId="0" xfId="0" applyFill="1" applyBorder="1" applyAlignment="1" applyProtection="1">
      <alignment vertical="center" wrapText="1"/>
    </xf>
    <xf numFmtId="0" fontId="6" fillId="4" borderId="4" xfId="0" applyFont="1" applyFill="1" applyBorder="1" applyAlignment="1" applyProtection="1"/>
    <xf numFmtId="0" fontId="0" fillId="0" borderId="0" xfId="0" applyFill="1" applyProtection="1"/>
    <xf numFmtId="0" fontId="5" fillId="4" borderId="5" xfId="0" applyFont="1" applyFill="1" applyBorder="1" applyProtection="1"/>
    <xf numFmtId="0" fontId="0" fillId="4" borderId="4" xfId="0" applyFill="1" applyBorder="1" applyProtection="1"/>
    <xf numFmtId="9" fontId="2" fillId="4" borderId="0" xfId="1" applyFont="1" applyFill="1" applyBorder="1" applyAlignment="1" applyProtection="1">
      <alignment horizontal="left"/>
    </xf>
    <xf numFmtId="9" fontId="2" fillId="4" borderId="0" xfId="1" applyFont="1" applyFill="1" applyBorder="1" applyAlignment="1" applyProtection="1"/>
    <xf numFmtId="0" fontId="31" fillId="3" borderId="21" xfId="0" applyFont="1" applyFill="1" applyBorder="1" applyAlignment="1" applyProtection="1">
      <alignment horizontal="left" vertical="top"/>
    </xf>
    <xf numFmtId="0" fontId="2" fillId="9" borderId="19" xfId="0" applyFont="1" applyFill="1" applyBorder="1" applyAlignment="1" applyProtection="1">
      <alignment horizontal="right" vertical="center" wrapText="1"/>
    </xf>
    <xf numFmtId="0" fontId="2" fillId="9" borderId="19" xfId="0" applyFont="1" applyFill="1" applyBorder="1" applyAlignment="1" applyProtection="1">
      <alignment horizontal="right" vertical="center"/>
    </xf>
    <xf numFmtId="0" fontId="0" fillId="9" borderId="19" xfId="0" applyFill="1" applyBorder="1" applyAlignment="1" applyProtection="1">
      <alignment vertical="center"/>
    </xf>
    <xf numFmtId="0" fontId="26" fillId="9" borderId="19" xfId="0" applyFont="1" applyFill="1" applyBorder="1" applyAlignment="1" applyProtection="1">
      <alignment vertical="center"/>
    </xf>
    <xf numFmtId="0" fontId="0" fillId="0" borderId="5" xfId="0" applyBorder="1" applyProtection="1"/>
    <xf numFmtId="0" fontId="13"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2" fillId="4" borderId="0" xfId="0" applyFont="1" applyFill="1" applyBorder="1" applyAlignment="1" applyProtection="1"/>
    <xf numFmtId="0" fontId="2" fillId="4" borderId="0" xfId="0" applyFont="1" applyFill="1" applyBorder="1" applyAlignment="1" applyProtection="1">
      <alignment horizontal="left"/>
    </xf>
    <xf numFmtId="0" fontId="2" fillId="4" borderId="5" xfId="0" applyFont="1" applyFill="1" applyBorder="1" applyAlignment="1" applyProtection="1">
      <alignment horizontal="left"/>
    </xf>
    <xf numFmtId="0" fontId="2" fillId="4" borderId="17" xfId="0" applyFont="1" applyFill="1" applyBorder="1" applyAlignment="1" applyProtection="1"/>
    <xf numFmtId="0" fontId="2" fillId="4" borderId="16" xfId="0" applyFont="1" applyFill="1" applyBorder="1" applyAlignment="1" applyProtection="1"/>
    <xf numFmtId="0" fontId="2" fillId="4" borderId="16" xfId="0" applyFont="1" applyFill="1" applyBorder="1" applyProtection="1"/>
    <xf numFmtId="0" fontId="0" fillId="4" borderId="16" xfId="0" applyFill="1" applyBorder="1" applyProtection="1"/>
    <xf numFmtId="0" fontId="2" fillId="4" borderId="16" xfId="0" applyFont="1" applyFill="1" applyBorder="1" applyAlignment="1" applyProtection="1">
      <alignment horizontal="left"/>
    </xf>
    <xf numFmtId="0" fontId="2" fillId="4" borderId="18" xfId="0" applyFont="1" applyFill="1" applyBorder="1" applyAlignment="1" applyProtection="1">
      <alignment horizontal="left"/>
    </xf>
    <xf numFmtId="0" fontId="2" fillId="4" borderId="4" xfId="0" applyFont="1" applyFill="1" applyBorder="1" applyAlignment="1" applyProtection="1"/>
    <xf numFmtId="0" fontId="2" fillId="4" borderId="0" xfId="0" applyFont="1" applyFill="1" applyBorder="1" applyAlignment="1" applyProtection="1">
      <alignment wrapText="1"/>
    </xf>
    <xf numFmtId="0" fontId="26" fillId="4" borderId="4" xfId="0" applyFont="1" applyFill="1" applyBorder="1" applyAlignment="1" applyProtection="1"/>
    <xf numFmtId="0" fontId="0" fillId="0" borderId="0" xfId="0" applyFont="1" applyFill="1" applyBorder="1" applyAlignment="1" applyProtection="1">
      <alignment vertical="top" wrapText="1"/>
    </xf>
    <xf numFmtId="0" fontId="15" fillId="4" borderId="0" xfId="0" applyFont="1" applyFill="1" applyBorder="1" applyProtection="1"/>
    <xf numFmtId="9" fontId="15" fillId="7" borderId="0" xfId="1" applyFont="1" applyFill="1" applyBorder="1" applyAlignment="1" applyProtection="1"/>
    <xf numFmtId="0" fontId="15" fillId="7" borderId="0" xfId="0" applyFont="1" applyFill="1" applyBorder="1" applyProtection="1"/>
    <xf numFmtId="0" fontId="15" fillId="7" borderId="0" xfId="0" applyFont="1" applyFill="1" applyBorder="1" applyAlignment="1" applyProtection="1">
      <alignment horizontal="left"/>
    </xf>
    <xf numFmtId="0" fontId="15" fillId="7" borderId="18" xfId="0" applyFont="1" applyFill="1" applyBorder="1" applyAlignment="1" applyProtection="1">
      <alignment horizontal="left"/>
    </xf>
    <xf numFmtId="0" fontId="15" fillId="4" borderId="4" xfId="0" applyFont="1" applyFill="1" applyBorder="1" applyProtection="1"/>
    <xf numFmtId="0" fontId="45" fillId="4" borderId="19" xfId="0" applyFont="1" applyFill="1" applyBorder="1" applyAlignment="1" applyProtection="1">
      <alignment vertical="center" wrapText="1"/>
    </xf>
    <xf numFmtId="0" fontId="14" fillId="2" borderId="19" xfId="0" applyFont="1" applyFill="1" applyBorder="1" applyProtection="1"/>
    <xf numFmtId="0" fontId="14" fillId="7" borderId="19" xfId="0" applyFont="1" applyFill="1" applyBorder="1" applyProtection="1"/>
    <xf numFmtId="0" fontId="14" fillId="2" borderId="19" xfId="0" applyFont="1" applyFill="1" applyBorder="1" applyAlignment="1" applyProtection="1">
      <alignment horizontal="left"/>
    </xf>
    <xf numFmtId="0" fontId="14" fillId="2" borderId="20" xfId="0" applyFont="1" applyFill="1" applyBorder="1" applyProtection="1"/>
    <xf numFmtId="0" fontId="14" fillId="4" borderId="31" xfId="0" applyFont="1" applyFill="1" applyBorder="1" applyProtection="1"/>
    <xf numFmtId="0" fontId="45" fillId="4" borderId="0" xfId="0" applyFont="1" applyFill="1" applyAlignment="1" applyProtection="1">
      <alignment vertical="center" wrapText="1"/>
    </xf>
    <xf numFmtId="0" fontId="14" fillId="2" borderId="0" xfId="0" applyFont="1" applyFill="1" applyBorder="1" applyProtection="1"/>
    <xf numFmtId="0" fontId="14" fillId="7" borderId="0" xfId="0" applyFont="1" applyFill="1" applyBorder="1" applyProtection="1"/>
    <xf numFmtId="0" fontId="14" fillId="2" borderId="0" xfId="0" applyFont="1" applyFill="1" applyBorder="1" applyAlignment="1" applyProtection="1">
      <alignment horizontal="left"/>
    </xf>
    <xf numFmtId="0" fontId="14" fillId="2" borderId="5" xfId="0" applyFont="1" applyFill="1" applyBorder="1" applyProtection="1"/>
    <xf numFmtId="0" fontId="45" fillId="4" borderId="7" xfId="0" applyFont="1" applyFill="1" applyBorder="1" applyAlignment="1" applyProtection="1">
      <alignment vertical="center" wrapText="1"/>
    </xf>
    <xf numFmtId="0" fontId="14" fillId="2" borderId="16" xfId="0" applyFont="1" applyFill="1" applyBorder="1" applyProtection="1"/>
    <xf numFmtId="0" fontId="14" fillId="7" borderId="16" xfId="0" applyFont="1" applyFill="1" applyBorder="1" applyProtection="1"/>
    <xf numFmtId="0" fontId="14" fillId="2" borderId="16" xfId="0" applyFont="1" applyFill="1" applyBorder="1" applyAlignment="1" applyProtection="1">
      <alignment horizontal="left"/>
    </xf>
    <xf numFmtId="0" fontId="14" fillId="2" borderId="18" xfId="0" applyFont="1" applyFill="1" applyBorder="1" applyProtection="1"/>
    <xf numFmtId="0" fontId="0" fillId="4" borderId="4" xfId="0" applyFill="1" applyBorder="1" applyAlignment="1" applyProtection="1">
      <alignment horizontal="right"/>
    </xf>
    <xf numFmtId="0" fontId="0" fillId="4" borderId="4" xfId="0" applyFill="1" applyBorder="1" applyAlignment="1" applyProtection="1">
      <alignment horizontal="left"/>
    </xf>
    <xf numFmtId="0" fontId="0" fillId="4" borderId="0" xfId="0" applyFill="1" applyBorder="1" applyAlignment="1" applyProtection="1">
      <alignment horizontal="left"/>
    </xf>
    <xf numFmtId="0" fontId="0" fillId="4" borderId="0" xfId="0" applyFont="1" applyFill="1" applyBorder="1" applyAlignment="1" applyProtection="1">
      <alignment horizontal="left"/>
    </xf>
    <xf numFmtId="0" fontId="2" fillId="4" borderId="0" xfId="0" applyFont="1" applyFill="1" applyBorder="1" applyAlignment="1" applyProtection="1">
      <alignment horizontal="left" wrapText="1"/>
    </xf>
    <xf numFmtId="0" fontId="8" fillId="11" borderId="0" xfId="0" applyFont="1" applyFill="1" applyBorder="1" applyAlignment="1" applyProtection="1">
      <alignment horizontal="left" vertical="center"/>
      <protection hidden="1"/>
    </xf>
    <xf numFmtId="0" fontId="2" fillId="11" borderId="0" xfId="0" applyFont="1" applyFill="1" applyBorder="1" applyAlignment="1" applyProtection="1">
      <alignment horizontal="left"/>
      <protection hidden="1"/>
    </xf>
    <xf numFmtId="0" fontId="0" fillId="11" borderId="0" xfId="0" applyFill="1" applyBorder="1" applyAlignment="1" applyProtection="1">
      <alignment horizontal="left"/>
      <protection hidden="1"/>
    </xf>
    <xf numFmtId="0" fontId="0" fillId="11" borderId="0" xfId="0" applyFill="1" applyBorder="1" applyProtection="1">
      <protection hidden="1"/>
    </xf>
    <xf numFmtId="0" fontId="0" fillId="11" borderId="14" xfId="0" applyFill="1" applyBorder="1" applyProtection="1">
      <protection hidden="1"/>
    </xf>
    <xf numFmtId="0" fontId="0" fillId="4" borderId="14" xfId="0" applyFill="1" applyBorder="1" applyProtection="1">
      <protection hidden="1"/>
    </xf>
    <xf numFmtId="0" fontId="8"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left"/>
      <protection hidden="1"/>
    </xf>
    <xf numFmtId="0" fontId="0" fillId="3" borderId="0" xfId="0" applyFill="1" applyBorder="1" applyAlignment="1" applyProtection="1">
      <alignment horizontal="left"/>
      <protection hidden="1"/>
    </xf>
    <xf numFmtId="0" fontId="0" fillId="3" borderId="14" xfId="0" applyFill="1" applyBorder="1" applyProtection="1">
      <protection hidden="1"/>
    </xf>
    <xf numFmtId="0" fontId="0" fillId="0" borderId="0" xfId="0" applyAlignment="1" applyProtection="1">
      <alignment horizontal="left"/>
      <protection hidden="1"/>
    </xf>
    <xf numFmtId="0" fontId="0" fillId="0" borderId="0" xfId="0" applyProtection="1">
      <protection hidden="1"/>
    </xf>
    <xf numFmtId="0" fontId="8" fillId="4" borderId="0" xfId="0" applyFont="1" applyFill="1" applyBorder="1" applyProtection="1">
      <protection hidden="1"/>
    </xf>
    <xf numFmtId="0" fontId="8" fillId="4" borderId="0" xfId="0" applyFont="1" applyFill="1" applyBorder="1" applyAlignment="1" applyProtection="1">
      <alignment horizontal="left"/>
      <protection hidden="1"/>
    </xf>
    <xf numFmtId="0" fontId="5" fillId="4" borderId="0" xfId="0" applyFont="1" applyFill="1" applyBorder="1" applyProtection="1">
      <protection hidden="1"/>
    </xf>
    <xf numFmtId="0" fontId="0" fillId="0" borderId="1" xfId="0" applyFill="1" applyBorder="1" applyProtection="1">
      <protection hidden="1"/>
    </xf>
    <xf numFmtId="0" fontId="2" fillId="4" borderId="0" xfId="0" applyFont="1" applyFill="1" applyBorder="1" applyAlignment="1" applyProtection="1">
      <alignment horizontal="left"/>
      <protection hidden="1"/>
    </xf>
    <xf numFmtId="0" fontId="5" fillId="0" borderId="1" xfId="0" applyFont="1" applyFill="1" applyBorder="1" applyProtection="1">
      <protection hidden="1"/>
    </xf>
    <xf numFmtId="0" fontId="0" fillId="0" borderId="4" xfId="0" applyFill="1" applyBorder="1" applyProtection="1">
      <protection hidden="1"/>
    </xf>
    <xf numFmtId="0" fontId="0" fillId="0" borderId="17" xfId="0" applyFill="1" applyBorder="1" applyAlignment="1" applyProtection="1">
      <alignment wrapText="1"/>
      <protection hidden="1"/>
    </xf>
    <xf numFmtId="0" fontId="0" fillId="0" borderId="4" xfId="0" applyFill="1" applyBorder="1" applyAlignment="1" applyProtection="1">
      <alignment wrapText="1"/>
      <protection hidden="1"/>
    </xf>
    <xf numFmtId="0" fontId="0" fillId="0" borderId="6" xfId="0" applyFill="1" applyBorder="1" applyProtection="1">
      <protection hidden="1"/>
    </xf>
    <xf numFmtId="0" fontId="5" fillId="0" borderId="6" xfId="0" applyFont="1" applyFill="1" applyBorder="1" applyAlignment="1" applyProtection="1">
      <alignment wrapText="1"/>
      <protection hidden="1"/>
    </xf>
    <xf numFmtId="0" fontId="0" fillId="0" borderId="6" xfId="0" applyFill="1" applyBorder="1" applyAlignment="1" applyProtection="1">
      <alignment wrapText="1"/>
      <protection hidden="1"/>
    </xf>
    <xf numFmtId="9" fontId="6" fillId="4" borderId="0" xfId="1" applyFont="1" applyFill="1" applyBorder="1" applyProtection="1">
      <protection hidden="1"/>
    </xf>
    <xf numFmtId="0" fontId="5" fillId="0" borderId="0" xfId="0" applyFont="1" applyFill="1" applyBorder="1" applyProtection="1">
      <protection hidden="1"/>
    </xf>
    <xf numFmtId="9" fontId="6" fillId="0" borderId="0" xfId="0" applyNumberFormat="1" applyFont="1" applyFill="1" applyBorder="1" applyAlignment="1" applyProtection="1">
      <protection hidden="1"/>
    </xf>
    <xf numFmtId="9" fontId="6" fillId="4" borderId="0" xfId="0" applyNumberFormat="1" applyFont="1" applyFill="1" applyBorder="1" applyAlignment="1" applyProtection="1">
      <protection hidden="1"/>
    </xf>
    <xf numFmtId="0" fontId="2" fillId="4" borderId="0" xfId="0" applyFont="1" applyFill="1" applyBorder="1" applyProtection="1">
      <protection hidden="1"/>
    </xf>
    <xf numFmtId="0" fontId="0" fillId="0" borderId="9" xfId="0" applyFill="1" applyBorder="1" applyProtection="1">
      <protection hidden="1"/>
    </xf>
    <xf numFmtId="0" fontId="0" fillId="0" borderId="1" xfId="0" applyFont="1" applyFill="1" applyBorder="1" applyAlignment="1" applyProtection="1">
      <alignment wrapText="1"/>
      <protection hidden="1"/>
    </xf>
    <xf numFmtId="0" fontId="0" fillId="0" borderId="9" xfId="0" applyFill="1" applyBorder="1" applyAlignment="1" applyProtection="1">
      <alignment wrapText="1"/>
      <protection hidden="1"/>
    </xf>
    <xf numFmtId="0" fontId="0" fillId="4" borderId="0" xfId="0" applyFill="1" applyBorder="1" applyAlignment="1" applyProtection="1">
      <alignment horizontal="left"/>
      <protection hidden="1"/>
    </xf>
    <xf numFmtId="0" fontId="2" fillId="4" borderId="0" xfId="0" applyFont="1" applyFill="1" applyAlignment="1" applyProtection="1">
      <alignment horizontal="left"/>
      <protection hidden="1"/>
    </xf>
    <xf numFmtId="0" fontId="12" fillId="5" borderId="0" xfId="0" applyFont="1" applyFill="1" applyBorder="1" applyProtection="1">
      <protection hidden="1"/>
    </xf>
    <xf numFmtId="0" fontId="0" fillId="5" borderId="0" xfId="0" applyFill="1" applyBorder="1" applyProtection="1">
      <protection hidden="1"/>
    </xf>
    <xf numFmtId="0" fontId="0" fillId="5" borderId="0" xfId="0" applyFill="1" applyProtection="1">
      <protection hidden="1"/>
    </xf>
    <xf numFmtId="0" fontId="0" fillId="0" borderId="0" xfId="0" applyFill="1" applyBorder="1" applyAlignment="1" applyProtection="1">
      <protection hidden="1"/>
    </xf>
    <xf numFmtId="0" fontId="0" fillId="0" borderId="0" xfId="0" applyBorder="1" applyProtection="1">
      <protection hidden="1"/>
    </xf>
    <xf numFmtId="10" fontId="6" fillId="4" borderId="0" xfId="0" applyNumberFormat="1" applyFont="1" applyFill="1" applyBorder="1" applyAlignment="1" applyProtection="1">
      <protection hidden="1"/>
    </xf>
    <xf numFmtId="9" fontId="0" fillId="4" borderId="0" xfId="1" applyFont="1" applyFill="1" applyProtection="1">
      <protection hidden="1"/>
    </xf>
    <xf numFmtId="0" fontId="6" fillId="4" borderId="1" xfId="0" applyFont="1" applyFill="1" applyBorder="1" applyAlignment="1" applyProtection="1">
      <protection hidden="1"/>
    </xf>
    <xf numFmtId="0" fontId="5" fillId="4" borderId="2" xfId="0" applyFont="1" applyFill="1" applyBorder="1" applyProtection="1">
      <protection hidden="1"/>
    </xf>
    <xf numFmtId="0" fontId="0" fillId="0" borderId="2" xfId="0" applyBorder="1" applyProtection="1">
      <protection hidden="1"/>
    </xf>
    <xf numFmtId="0" fontId="5" fillId="4" borderId="3" xfId="0" applyFont="1" applyFill="1" applyBorder="1" applyProtection="1">
      <protection hidden="1"/>
    </xf>
    <xf numFmtId="9" fontId="2" fillId="4" borderId="0" xfId="1" applyFont="1" applyFill="1" applyProtection="1">
      <protection hidden="1"/>
    </xf>
    <xf numFmtId="0" fontId="7" fillId="4" borderId="0" xfId="0" applyFont="1" applyFill="1" applyBorder="1" applyProtection="1">
      <protection hidden="1"/>
    </xf>
    <xf numFmtId="9" fontId="0" fillId="4" borderId="0" xfId="1" applyFont="1" applyFill="1" applyBorder="1" applyProtection="1">
      <protection hidden="1"/>
    </xf>
    <xf numFmtId="0" fontId="2" fillId="0" borderId="1" xfId="0" applyFont="1" applyFill="1" applyBorder="1" applyProtection="1">
      <protection hidden="1"/>
    </xf>
    <xf numFmtId="0" fontId="2" fillId="0" borderId="2" xfId="0" applyFont="1" applyFill="1" applyBorder="1" applyAlignment="1" applyProtection="1">
      <protection hidden="1"/>
    </xf>
    <xf numFmtId="9" fontId="2" fillId="0" borderId="2" xfId="1" applyFont="1" applyFill="1" applyBorder="1" applyAlignment="1" applyProtection="1">
      <protection hidden="1"/>
    </xf>
    <xf numFmtId="0" fontId="2" fillId="0" borderId="2" xfId="0" applyFont="1" applyFill="1" applyBorder="1" applyProtection="1">
      <protection hidden="1"/>
    </xf>
    <xf numFmtId="0" fontId="2" fillId="0" borderId="3" xfId="0" applyFont="1" applyFill="1" applyBorder="1" applyProtection="1">
      <protection hidden="1"/>
    </xf>
    <xf numFmtId="9" fontId="2" fillId="0" borderId="10" xfId="1" applyFont="1" applyFill="1" applyBorder="1" applyAlignment="1" applyProtection="1">
      <protection hidden="1"/>
    </xf>
    <xf numFmtId="9" fontId="2" fillId="4" borderId="0" xfId="1" applyFont="1" applyFill="1" applyBorder="1" applyProtection="1">
      <protection hidden="1"/>
    </xf>
    <xf numFmtId="0" fontId="0" fillId="4" borderId="1" xfId="0" applyFill="1" applyBorder="1" applyProtection="1">
      <protection hidden="1"/>
    </xf>
    <xf numFmtId="0" fontId="0" fillId="0" borderId="2" xfId="0" applyFill="1" applyBorder="1" applyProtection="1">
      <protection hidden="1"/>
    </xf>
    <xf numFmtId="0" fontId="0" fillId="0" borderId="3" xfId="0" applyBorder="1" applyProtection="1">
      <protection hidden="1"/>
    </xf>
    <xf numFmtId="0" fontId="0" fillId="4" borderId="1" xfId="0" applyFill="1" applyBorder="1" applyAlignment="1" applyProtection="1">
      <alignment wrapText="1"/>
      <protection hidden="1"/>
    </xf>
    <xf numFmtId="0" fontId="0" fillId="2" borderId="2" xfId="0" applyFill="1" applyBorder="1" applyAlignment="1" applyProtection="1">
      <alignment wrapText="1"/>
      <protection hidden="1"/>
    </xf>
    <xf numFmtId="0" fontId="44" fillId="2" borderId="43" xfId="0" applyFont="1" applyFill="1" applyBorder="1" applyAlignment="1" applyProtection="1">
      <alignment wrapText="1"/>
      <protection hidden="1"/>
    </xf>
    <xf numFmtId="0" fontId="5" fillId="0" borderId="42" xfId="0" applyFont="1" applyFill="1" applyBorder="1" applyAlignment="1" applyProtection="1">
      <alignment wrapText="1"/>
      <protection hidden="1"/>
    </xf>
    <xf numFmtId="0" fontId="14" fillId="0" borderId="42" xfId="0" applyFont="1" applyBorder="1" applyAlignment="1" applyProtection="1">
      <alignment wrapText="1"/>
      <protection hidden="1"/>
    </xf>
    <xf numFmtId="0" fontId="14" fillId="0" borderId="44" xfId="0" applyFont="1" applyBorder="1" applyAlignment="1" applyProtection="1">
      <alignment wrapText="1"/>
      <protection hidden="1"/>
    </xf>
    <xf numFmtId="0" fontId="14" fillId="4" borderId="0" xfId="0" applyFont="1" applyFill="1" applyBorder="1" applyProtection="1">
      <protection hidden="1"/>
    </xf>
    <xf numFmtId="0" fontId="5" fillId="0" borderId="42" xfId="0" applyFont="1" applyFill="1" applyBorder="1" applyProtection="1">
      <protection hidden="1"/>
    </xf>
    <xf numFmtId="0" fontId="14" fillId="0" borderId="42" xfId="0" applyFont="1" applyBorder="1" applyProtection="1">
      <protection hidden="1"/>
    </xf>
    <xf numFmtId="0" fontId="14" fillId="0" borderId="44" xfId="0" applyFont="1" applyBorder="1" applyProtection="1">
      <protection hidden="1"/>
    </xf>
    <xf numFmtId="0" fontId="0" fillId="2" borderId="43" xfId="0" applyFont="1" applyFill="1" applyBorder="1" applyAlignment="1" applyProtection="1">
      <alignment vertical="center" wrapText="1"/>
      <protection hidden="1"/>
    </xf>
    <xf numFmtId="0" fontId="0" fillId="2" borderId="45" xfId="0" applyFont="1" applyFill="1" applyBorder="1" applyAlignment="1" applyProtection="1">
      <alignment vertical="center" wrapText="1"/>
      <protection hidden="1"/>
    </xf>
    <xf numFmtId="0" fontId="5" fillId="0" borderId="46" xfId="0" applyFont="1" applyFill="1" applyBorder="1" applyAlignment="1" applyProtection="1">
      <alignment wrapText="1"/>
      <protection hidden="1"/>
    </xf>
    <xf numFmtId="0" fontId="14" fillId="0" borderId="46" xfId="0" applyFont="1" applyBorder="1" applyAlignment="1" applyProtection="1">
      <alignment wrapText="1"/>
      <protection hidden="1"/>
    </xf>
    <xf numFmtId="0" fontId="14" fillId="0" borderId="47" xfId="0" applyFont="1" applyBorder="1" applyAlignment="1" applyProtection="1">
      <alignment wrapText="1"/>
      <protection hidden="1"/>
    </xf>
    <xf numFmtId="0" fontId="14" fillId="4" borderId="0" xfId="0" applyFont="1" applyFill="1" applyBorder="1" applyAlignment="1" applyProtection="1">
      <protection hidden="1"/>
    </xf>
    <xf numFmtId="0" fontId="5" fillId="0" borderId="46" xfId="0" applyFont="1" applyFill="1" applyBorder="1" applyProtection="1">
      <protection hidden="1"/>
    </xf>
    <xf numFmtId="0" fontId="14" fillId="0" borderId="46" xfId="0" applyFont="1" applyBorder="1" applyAlignment="1" applyProtection="1">
      <protection hidden="1"/>
    </xf>
    <xf numFmtId="0" fontId="14" fillId="0" borderId="47" xfId="0" applyFont="1" applyBorder="1" applyAlignment="1" applyProtection="1">
      <protection hidden="1"/>
    </xf>
    <xf numFmtId="0" fontId="9" fillId="4" borderId="0" xfId="0" applyFont="1" applyFill="1" applyBorder="1" applyAlignment="1" applyProtection="1">
      <protection hidden="1"/>
    </xf>
    <xf numFmtId="164" fontId="6" fillId="4" borderId="0" xfId="0" applyNumberFormat="1" applyFont="1" applyFill="1" applyBorder="1" applyAlignment="1" applyProtection="1">
      <alignment horizontal="left"/>
      <protection hidden="1"/>
    </xf>
    <xf numFmtId="0" fontId="2" fillId="4" borderId="9" xfId="0" applyFont="1" applyFill="1" applyBorder="1" applyAlignment="1" applyProtection="1">
      <protection hidden="1"/>
    </xf>
    <xf numFmtId="0" fontId="2" fillId="4" borderId="10" xfId="0" applyFont="1" applyFill="1" applyBorder="1" applyAlignment="1" applyProtection="1">
      <protection hidden="1"/>
    </xf>
    <xf numFmtId="0" fontId="0" fillId="4" borderId="10" xfId="0" applyFill="1" applyBorder="1" applyAlignment="1" applyProtection="1">
      <protection hidden="1"/>
    </xf>
    <xf numFmtId="0" fontId="2" fillId="4" borderId="10" xfId="0" applyFont="1" applyFill="1" applyBorder="1" applyAlignment="1" applyProtection="1">
      <alignment horizontal="left"/>
      <protection hidden="1"/>
    </xf>
    <xf numFmtId="0" fontId="2" fillId="4" borderId="11" xfId="0" applyFont="1" applyFill="1" applyBorder="1" applyAlignment="1" applyProtection="1">
      <alignment horizontal="left"/>
      <protection hidden="1"/>
    </xf>
    <xf numFmtId="0" fontId="2" fillId="0" borderId="1" xfId="0" applyFont="1" applyBorder="1" applyProtection="1">
      <protection hidden="1"/>
    </xf>
    <xf numFmtId="0" fontId="2" fillId="4" borderId="2" xfId="0" applyFont="1" applyFill="1" applyBorder="1" applyProtection="1">
      <protection hidden="1"/>
    </xf>
    <xf numFmtId="0" fontId="2" fillId="4" borderId="3" xfId="0" applyFont="1" applyFill="1" applyBorder="1" applyAlignment="1" applyProtection="1">
      <alignment horizontal="left"/>
      <protection hidden="1"/>
    </xf>
    <xf numFmtId="0" fontId="0" fillId="0" borderId="4" xfId="0" applyBorder="1" applyProtection="1">
      <protection hidden="1"/>
    </xf>
    <xf numFmtId="0" fontId="0" fillId="0" borderId="0" xfId="0" applyBorder="1" applyAlignment="1" applyProtection="1">
      <protection hidden="1"/>
    </xf>
    <xf numFmtId="0" fontId="0" fillId="0" borderId="7" xfId="0" applyFill="1" applyBorder="1" applyAlignment="1" applyProtection="1">
      <protection hidden="1"/>
    </xf>
    <xf numFmtId="0" fontId="0" fillId="0" borderId="7" xfId="0" applyBorder="1" applyAlignment="1" applyProtection="1">
      <protection hidden="1"/>
    </xf>
    <xf numFmtId="1" fontId="6" fillId="4" borderId="0" xfId="0" applyNumberFormat="1" applyFont="1" applyFill="1" applyBorder="1" applyAlignment="1" applyProtection="1">
      <alignment horizontal="left"/>
      <protection hidden="1"/>
    </xf>
    <xf numFmtId="0" fontId="0" fillId="0" borderId="1" xfId="0" applyFill="1" applyBorder="1" applyAlignment="1" applyProtection="1">
      <protection hidden="1"/>
    </xf>
    <xf numFmtId="0" fontId="0" fillId="0" borderId="2" xfId="0" applyBorder="1" applyAlignment="1" applyProtection="1">
      <protection hidden="1"/>
    </xf>
    <xf numFmtId="0" fontId="0" fillId="0" borderId="7" xfId="0" applyFont="1" applyFill="1" applyBorder="1" applyAlignment="1" applyProtection="1">
      <protection hidden="1"/>
    </xf>
    <xf numFmtId="0" fontId="0" fillId="0" borderId="4" xfId="0" applyFill="1" applyBorder="1" applyAlignment="1" applyProtection="1">
      <protection hidden="1"/>
    </xf>
    <xf numFmtId="0" fontId="0" fillId="0" borderId="0" xfId="0" applyFont="1" applyFill="1" applyBorder="1" applyAlignment="1" applyProtection="1">
      <protection hidden="1"/>
    </xf>
    <xf numFmtId="0" fontId="0" fillId="0" borderId="5" xfId="0" applyFill="1" applyBorder="1" applyAlignment="1" applyProtection="1">
      <protection hidden="1"/>
    </xf>
    <xf numFmtId="2" fontId="6" fillId="4" borderId="0" xfId="0" applyNumberFormat="1" applyFont="1" applyFill="1" applyBorder="1" applyAlignment="1" applyProtection="1">
      <alignment horizontal="left"/>
      <protection hidden="1"/>
    </xf>
    <xf numFmtId="0" fontId="5" fillId="0" borderId="0" xfId="0" applyFont="1" applyFill="1" applyBorder="1" applyAlignment="1" applyProtection="1">
      <protection hidden="1"/>
    </xf>
    <xf numFmtId="0" fontId="0" fillId="0" borderId="16" xfId="0" applyFont="1" applyFill="1" applyBorder="1" applyAlignment="1" applyProtection="1">
      <protection hidden="1"/>
    </xf>
    <xf numFmtId="0" fontId="0" fillId="0" borderId="16" xfId="0" applyFill="1" applyBorder="1" applyProtection="1">
      <protection hidden="1"/>
    </xf>
    <xf numFmtId="0" fontId="0" fillId="0" borderId="18" xfId="0" applyFill="1" applyBorder="1" applyAlignment="1" applyProtection="1">
      <protection hidden="1"/>
    </xf>
    <xf numFmtId="0" fontId="0" fillId="0" borderId="0" xfId="0" applyBorder="1" applyAlignment="1" applyProtection="1">
      <alignment horizontal="left"/>
      <protection hidden="1"/>
    </xf>
    <xf numFmtId="0" fontId="0" fillId="0" borderId="7" xfId="0" applyBorder="1" applyProtection="1">
      <protection hidden="1"/>
    </xf>
    <xf numFmtId="0" fontId="0" fillId="0" borderId="7" xfId="0" applyBorder="1" applyAlignment="1" applyProtection="1">
      <alignment horizontal="left"/>
      <protection hidden="1"/>
    </xf>
    <xf numFmtId="0" fontId="0" fillId="0" borderId="8" xfId="0" applyFill="1" applyBorder="1" applyAlignment="1" applyProtection="1">
      <protection hidden="1"/>
    </xf>
    <xf numFmtId="2" fontId="0" fillId="4" borderId="0" xfId="0" applyNumberFormat="1" applyFill="1" applyAlignment="1" applyProtection="1">
      <alignment horizontal="left"/>
      <protection hidden="1"/>
    </xf>
    <xf numFmtId="0" fontId="8" fillId="5" borderId="0" xfId="0" applyFont="1" applyFill="1" applyBorder="1" applyAlignment="1" applyProtection="1">
      <alignment horizontal="left"/>
      <protection hidden="1"/>
    </xf>
    <xf numFmtId="0" fontId="0" fillId="5" borderId="0" xfId="0" applyFill="1" applyBorder="1" applyAlignment="1" applyProtection="1">
      <alignment horizontal="left"/>
      <protection hidden="1"/>
    </xf>
    <xf numFmtId="0" fontId="0" fillId="5" borderId="0" xfId="0" applyFill="1" applyAlignment="1" applyProtection="1">
      <alignment horizontal="right"/>
      <protection hidden="1"/>
    </xf>
    <xf numFmtId="0" fontId="0" fillId="0" borderId="2" xfId="0" applyBorder="1" applyAlignment="1" applyProtection="1">
      <alignment horizontal="left"/>
      <protection hidden="1"/>
    </xf>
    <xf numFmtId="9" fontId="15" fillId="7" borderId="2" xfId="1" applyFont="1" applyFill="1" applyBorder="1" applyAlignment="1" applyProtection="1">
      <protection hidden="1"/>
    </xf>
    <xf numFmtId="0" fontId="15" fillId="7" borderId="2" xfId="0" applyFont="1" applyFill="1" applyBorder="1" applyProtection="1">
      <protection hidden="1"/>
    </xf>
    <xf numFmtId="0" fontId="15" fillId="7" borderId="2" xfId="0" applyFont="1" applyFill="1" applyBorder="1" applyAlignment="1" applyProtection="1">
      <alignment horizontal="left"/>
      <protection hidden="1"/>
    </xf>
    <xf numFmtId="0" fontId="15" fillId="7" borderId="3" xfId="0" applyFont="1" applyFill="1" applyBorder="1" applyProtection="1">
      <protection hidden="1"/>
    </xf>
    <xf numFmtId="0" fontId="0" fillId="0" borderId="1" xfId="0" applyBorder="1" applyAlignment="1" applyProtection="1">
      <alignment horizontal="left"/>
      <protection hidden="1"/>
    </xf>
    <xf numFmtId="0" fontId="0" fillId="0" borderId="21" xfId="0" applyBorder="1" applyAlignment="1" applyProtection="1">
      <alignment horizontal="left"/>
      <protection hidden="1"/>
    </xf>
    <xf numFmtId="0" fontId="14" fillId="0" borderId="25" xfId="0" applyFont="1" applyBorder="1" applyAlignment="1" applyProtection="1">
      <alignment horizontal="left"/>
      <protection hidden="1"/>
    </xf>
    <xf numFmtId="0" fontId="14" fillId="7" borderId="25" xfId="0" applyFont="1" applyFill="1" applyBorder="1" applyAlignment="1" applyProtection="1">
      <alignment horizontal="left"/>
      <protection hidden="1"/>
    </xf>
    <xf numFmtId="0" fontId="14" fillId="7" borderId="2" xfId="0" applyFont="1" applyFill="1" applyBorder="1" applyAlignment="1" applyProtection="1">
      <alignment horizontal="left"/>
      <protection hidden="1"/>
    </xf>
    <xf numFmtId="0" fontId="14" fillId="0" borderId="4" xfId="0" applyFont="1" applyBorder="1" applyAlignment="1" applyProtection="1">
      <alignment horizontal="left" wrapText="1"/>
      <protection hidden="1"/>
    </xf>
    <xf numFmtId="0" fontId="14" fillId="0" borderId="0" xfId="0" applyFont="1" applyBorder="1" applyAlignment="1" applyProtection="1">
      <alignment horizontal="left" wrapText="1"/>
      <protection hidden="1"/>
    </xf>
    <xf numFmtId="0" fontId="14" fillId="7" borderId="0" xfId="0" applyFont="1" applyFill="1" applyBorder="1" applyAlignment="1" applyProtection="1">
      <alignment horizontal="left"/>
      <protection hidden="1"/>
    </xf>
    <xf numFmtId="0" fontId="14" fillId="7" borderId="14" xfId="0" applyFont="1" applyFill="1" applyBorder="1" applyAlignment="1" applyProtection="1">
      <alignment horizontal="left"/>
      <protection hidden="1"/>
    </xf>
    <xf numFmtId="0" fontId="14" fillId="0" borderId="17" xfId="0" applyFont="1" applyBorder="1" applyAlignment="1" applyProtection="1">
      <alignment horizontal="left" wrapText="1"/>
      <protection hidden="1"/>
    </xf>
    <xf numFmtId="0" fontId="0" fillId="2" borderId="17" xfId="0" applyFill="1" applyBorder="1" applyAlignment="1" applyProtection="1">
      <alignment horizontal="left"/>
      <protection hidden="1"/>
    </xf>
    <xf numFmtId="0" fontId="0" fillId="0" borderId="19" xfId="0" applyFill="1" applyBorder="1" applyProtection="1">
      <protection hidden="1"/>
    </xf>
    <xf numFmtId="0" fontId="0" fillId="0" borderId="19" xfId="0" applyBorder="1" applyProtection="1">
      <protection hidden="1"/>
    </xf>
    <xf numFmtId="0" fontId="0" fillId="0" borderId="19" xfId="0" applyBorder="1" applyAlignment="1" applyProtection="1">
      <alignment horizontal="left"/>
      <protection hidden="1"/>
    </xf>
    <xf numFmtId="0" fontId="0" fillId="0" borderId="20" xfId="0" applyFill="1" applyBorder="1" applyAlignment="1" applyProtection="1">
      <protection hidden="1"/>
    </xf>
    <xf numFmtId="0" fontId="0" fillId="2" borderId="30" xfId="0" applyFill="1" applyBorder="1" applyAlignment="1" applyProtection="1">
      <alignment horizontal="left"/>
      <protection hidden="1"/>
    </xf>
    <xf numFmtId="0" fontId="0" fillId="0" borderId="6" xfId="0" applyBorder="1" applyAlignment="1" applyProtection="1">
      <alignment horizontal="left"/>
      <protection hidden="1"/>
    </xf>
    <xf numFmtId="0" fontId="4" fillId="0" borderId="7" xfId="0" applyFont="1" applyFill="1" applyBorder="1" applyAlignment="1" applyProtection="1">
      <alignment wrapText="1"/>
      <protection hidden="1"/>
    </xf>
    <xf numFmtId="0" fontId="0" fillId="4" borderId="7" xfId="0" applyFill="1" applyBorder="1" applyAlignment="1" applyProtection="1">
      <protection hidden="1"/>
    </xf>
    <xf numFmtId="0" fontId="0" fillId="5" borderId="0" xfId="0" applyFill="1" applyAlignment="1" applyProtection="1">
      <protection hidden="1"/>
    </xf>
    <xf numFmtId="0" fontId="2" fillId="4" borderId="10" xfId="0" applyFont="1" applyFill="1" applyBorder="1" applyProtection="1">
      <protection hidden="1"/>
    </xf>
    <xf numFmtId="0" fontId="2" fillId="0" borderId="10" xfId="0" applyFont="1" applyBorder="1" applyProtection="1">
      <protection hidden="1"/>
    </xf>
    <xf numFmtId="0" fontId="0" fillId="0" borderId="11" xfId="0" applyFill="1" applyBorder="1" applyAlignment="1" applyProtection="1">
      <alignment horizontal="left"/>
      <protection hidden="1"/>
    </xf>
    <xf numFmtId="0" fontId="0" fillId="0" borderId="1" xfId="0" applyFont="1" applyBorder="1" applyAlignment="1" applyProtection="1">
      <alignment horizontal="left"/>
      <protection hidden="1"/>
    </xf>
    <xf numFmtId="0" fontId="0" fillId="0" borderId="2" xfId="0" applyFont="1" applyBorder="1" applyAlignment="1" applyProtection="1">
      <alignment horizontal="left"/>
      <protection hidden="1"/>
    </xf>
    <xf numFmtId="0" fontId="0" fillId="0" borderId="2" xfId="0" applyFont="1" applyBorder="1" applyProtection="1">
      <protection hidden="1"/>
    </xf>
    <xf numFmtId="0" fontId="0" fillId="4" borderId="2" xfId="0" applyFill="1" applyBorder="1" applyAlignment="1" applyProtection="1">
      <alignment horizontal="left"/>
      <protection hidden="1"/>
    </xf>
    <xf numFmtId="0" fontId="0" fillId="0" borderId="4" xfId="0" applyBorder="1" applyAlignment="1" applyProtection="1">
      <alignment horizontal="left"/>
      <protection hidden="1"/>
    </xf>
    <xf numFmtId="0" fontId="0" fillId="0" borderId="1" xfId="0" applyBorder="1" applyProtection="1">
      <protection hidden="1"/>
    </xf>
    <xf numFmtId="0" fontId="0" fillId="0" borderId="2" xfId="0" applyFill="1" applyBorder="1" applyAlignment="1" applyProtection="1">
      <protection hidden="1"/>
    </xf>
    <xf numFmtId="0" fontId="0" fillId="0" borderId="6" xfId="0" applyBorder="1" applyProtection="1">
      <protection hidden="1"/>
    </xf>
    <xf numFmtId="0" fontId="0" fillId="0" borderId="7" xfId="0" applyFill="1" applyBorder="1" applyAlignment="1" applyProtection="1">
      <alignment wrapText="1"/>
      <protection hidden="1"/>
    </xf>
    <xf numFmtId="0" fontId="0" fillId="0" borderId="5" xfId="0" applyFill="1" applyBorder="1" applyAlignment="1" applyProtection="1">
      <alignment horizontal="right"/>
      <protection hidden="1"/>
    </xf>
    <xf numFmtId="0" fontId="0" fillId="0" borderId="0" xfId="0" applyFont="1" applyFill="1" applyBorder="1" applyProtection="1">
      <protection hidden="1"/>
    </xf>
    <xf numFmtId="0" fontId="0" fillId="0" borderId="0" xfId="0" applyFill="1" applyBorder="1" applyProtection="1">
      <protection hidden="1"/>
    </xf>
    <xf numFmtId="0" fontId="0" fillId="0" borderId="8" xfId="0" applyFill="1" applyBorder="1" applyAlignment="1" applyProtection="1">
      <alignment horizontal="right"/>
      <protection hidden="1"/>
    </xf>
    <xf numFmtId="0" fontId="2" fillId="0" borderId="0" xfId="0" applyFont="1" applyFill="1" applyBorder="1" applyAlignment="1" applyProtection="1">
      <alignment horizontal="left"/>
      <protection hidden="1"/>
    </xf>
    <xf numFmtId="9" fontId="0" fillId="2" borderId="16" xfId="1" applyFont="1" applyFill="1" applyBorder="1" applyProtection="1"/>
    <xf numFmtId="0" fontId="0" fillId="4" borderId="0" xfId="0" applyFill="1" applyAlignment="1" applyProtection="1">
      <alignment horizontal="left" vertical="center" wrapText="1"/>
      <protection hidden="1"/>
    </xf>
    <xf numFmtId="0" fontId="40" fillId="0" borderId="0" xfId="0" applyFont="1" applyFill="1" applyBorder="1" applyAlignment="1">
      <alignment horizontal="left" vertical="center" wrapText="1"/>
    </xf>
    <xf numFmtId="0" fontId="28" fillId="4" borderId="6" xfId="0" applyFont="1" applyFill="1" applyBorder="1" applyAlignment="1" applyProtection="1">
      <alignment horizontal="left" vertical="top" wrapText="1"/>
      <protection hidden="1"/>
    </xf>
    <xf numFmtId="0" fontId="7" fillId="4" borderId="7" xfId="0" applyFont="1" applyFill="1" applyBorder="1" applyAlignment="1" applyProtection="1">
      <alignment horizontal="left" vertical="top" wrapText="1"/>
      <protection hidden="1"/>
    </xf>
    <xf numFmtId="0" fontId="7" fillId="4" borderId="8" xfId="0" applyFont="1" applyFill="1" applyBorder="1" applyAlignment="1" applyProtection="1">
      <alignment horizontal="left" vertical="top" wrapText="1"/>
      <protection hidden="1"/>
    </xf>
    <xf numFmtId="0" fontId="0" fillId="4" borderId="4" xfId="0" applyFill="1" applyBorder="1" applyAlignment="1" applyProtection="1">
      <alignment horizontal="left" vertical="top" wrapText="1"/>
      <protection hidden="1"/>
    </xf>
    <xf numFmtId="0" fontId="0" fillId="4" borderId="0" xfId="0" applyFill="1" applyBorder="1" applyAlignment="1" applyProtection="1">
      <alignment horizontal="left" vertical="top" wrapText="1"/>
      <protection hidden="1"/>
    </xf>
    <xf numFmtId="0" fontId="0" fillId="4" borderId="5" xfId="0" applyFill="1" applyBorder="1" applyAlignment="1" applyProtection="1">
      <alignment horizontal="left" vertical="top" wrapText="1"/>
      <protection hidden="1"/>
    </xf>
    <xf numFmtId="0" fontId="0" fillId="0" borderId="6" xfId="0" applyFont="1" applyFill="1" applyBorder="1" applyAlignment="1" applyProtection="1">
      <alignment horizontal="left" vertical="top" wrapText="1"/>
      <protection hidden="1"/>
    </xf>
    <xf numFmtId="0" fontId="0" fillId="0" borderId="7" xfId="0" applyFont="1" applyFill="1" applyBorder="1" applyAlignment="1" applyProtection="1">
      <alignment horizontal="left" vertical="top" wrapText="1"/>
      <protection hidden="1"/>
    </xf>
    <xf numFmtId="0" fontId="0" fillId="0" borderId="8" xfId="0" applyFont="1" applyFill="1" applyBorder="1" applyAlignment="1" applyProtection="1">
      <alignment horizontal="left" vertical="top" wrapText="1"/>
      <protection hidden="1"/>
    </xf>
    <xf numFmtId="0" fontId="0" fillId="13" borderId="4" xfId="0" applyFill="1" applyBorder="1" applyAlignment="1" applyProtection="1">
      <alignment horizontal="left" vertical="top" wrapText="1"/>
      <protection hidden="1"/>
    </xf>
    <xf numFmtId="0" fontId="0" fillId="13" borderId="0" xfId="0" applyFill="1" applyBorder="1" applyAlignment="1" applyProtection="1">
      <alignment horizontal="left" vertical="top" wrapText="1"/>
      <protection hidden="1"/>
    </xf>
    <xf numFmtId="0" fontId="0" fillId="13" borderId="5" xfId="0" applyFill="1" applyBorder="1" applyAlignment="1" applyProtection="1">
      <alignment horizontal="left" vertical="top" wrapText="1"/>
      <protection hidden="1"/>
    </xf>
    <xf numFmtId="0" fontId="0" fillId="9" borderId="6" xfId="0" applyFill="1" applyBorder="1" applyAlignment="1" applyProtection="1">
      <alignment horizontal="left" vertical="top" wrapText="1"/>
      <protection hidden="1"/>
    </xf>
    <xf numFmtId="0" fontId="0" fillId="9" borderId="7" xfId="0" applyFill="1" applyBorder="1" applyAlignment="1" applyProtection="1">
      <alignment horizontal="left" vertical="top" wrapText="1"/>
      <protection hidden="1"/>
    </xf>
    <xf numFmtId="0" fontId="0" fillId="9" borderId="8" xfId="0" applyFill="1" applyBorder="1" applyAlignment="1" applyProtection="1">
      <alignment horizontal="left" vertical="top" wrapText="1"/>
      <protection hidden="1"/>
    </xf>
    <xf numFmtId="0" fontId="30" fillId="10" borderId="1" xfId="0" applyFont="1" applyFill="1" applyBorder="1" applyAlignment="1" applyProtection="1">
      <alignment horizontal="left" vertical="center" wrapText="1"/>
      <protection hidden="1"/>
    </xf>
    <xf numFmtId="0" fontId="30" fillId="10" borderId="4" xfId="0" applyFont="1" applyFill="1" applyBorder="1" applyAlignment="1" applyProtection="1">
      <alignment horizontal="left" vertical="center" wrapText="1"/>
      <protection hidden="1"/>
    </xf>
    <xf numFmtId="0" fontId="30" fillId="10" borderId="6" xfId="0" applyFont="1" applyFill="1" applyBorder="1" applyAlignment="1" applyProtection="1">
      <alignment horizontal="left" vertical="center" wrapText="1"/>
      <protection hidden="1"/>
    </xf>
    <xf numFmtId="0" fontId="30" fillId="10" borderId="12" xfId="0" applyFont="1" applyFill="1" applyBorder="1" applyAlignment="1" applyProtection="1">
      <alignment horizontal="left" vertical="center" wrapText="1"/>
      <protection hidden="1"/>
    </xf>
    <xf numFmtId="0" fontId="30" fillId="10" borderId="13" xfId="0" applyFont="1" applyFill="1" applyBorder="1" applyAlignment="1" applyProtection="1">
      <alignment horizontal="left" vertical="center" wrapText="1"/>
      <protection hidden="1"/>
    </xf>
    <xf numFmtId="0" fontId="30" fillId="12" borderId="1" xfId="0" applyFont="1" applyFill="1" applyBorder="1" applyAlignment="1" applyProtection="1">
      <alignment horizontal="left" vertical="center" wrapText="1"/>
      <protection hidden="1"/>
    </xf>
    <xf numFmtId="0" fontId="30" fillId="12" borderId="4" xfId="0" applyFont="1" applyFill="1" applyBorder="1" applyAlignment="1" applyProtection="1">
      <alignment horizontal="left" vertical="center" wrapText="1"/>
      <protection hidden="1"/>
    </xf>
    <xf numFmtId="0" fontId="30" fillId="12" borderId="6" xfId="0" applyFont="1" applyFill="1" applyBorder="1" applyAlignment="1" applyProtection="1">
      <alignment horizontal="left" vertical="center" wrapText="1"/>
      <protection hidden="1"/>
    </xf>
    <xf numFmtId="0" fontId="33" fillId="0" borderId="21" xfId="0" applyFont="1" applyFill="1" applyBorder="1" applyAlignment="1" applyProtection="1">
      <alignment horizontal="left"/>
      <protection hidden="1"/>
    </xf>
    <xf numFmtId="0" fontId="33" fillId="0" borderId="25" xfId="0" applyFont="1" applyFill="1" applyBorder="1" applyAlignment="1" applyProtection="1">
      <alignment horizontal="left"/>
      <protection hidden="1"/>
    </xf>
    <xf numFmtId="0" fontId="33" fillId="0" borderId="22" xfId="0" applyFont="1" applyFill="1" applyBorder="1" applyAlignment="1" applyProtection="1">
      <alignment horizontal="left"/>
      <protection hidden="1"/>
    </xf>
    <xf numFmtId="0" fontId="11" fillId="3" borderId="4" xfId="0" applyFont="1" applyFill="1" applyBorder="1" applyAlignment="1" applyProtection="1">
      <alignment horizontal="left" vertical="top" wrapText="1"/>
      <protection hidden="1"/>
    </xf>
    <xf numFmtId="0" fontId="11" fillId="3" borderId="0" xfId="0" applyFont="1" applyFill="1" applyBorder="1" applyAlignment="1" applyProtection="1">
      <alignment horizontal="left" vertical="top" wrapText="1"/>
      <protection hidden="1"/>
    </xf>
    <xf numFmtId="0" fontId="11" fillId="3" borderId="5" xfId="0" applyFont="1" applyFill="1" applyBorder="1" applyAlignment="1" applyProtection="1">
      <alignment horizontal="left" vertical="top" wrapText="1"/>
      <protection hidden="1"/>
    </xf>
    <xf numFmtId="0" fontId="11" fillId="11" borderId="4" xfId="0" applyFont="1" applyFill="1" applyBorder="1" applyAlignment="1" applyProtection="1">
      <alignment horizontal="left" vertical="top"/>
      <protection hidden="1"/>
    </xf>
    <xf numFmtId="0" fontId="11" fillId="11" borderId="0" xfId="0" applyFont="1" applyFill="1" applyBorder="1" applyAlignment="1" applyProtection="1">
      <alignment horizontal="left" vertical="top"/>
      <protection hidden="1"/>
    </xf>
    <xf numFmtId="0" fontId="11" fillId="11" borderId="5" xfId="0" applyFont="1" applyFill="1" applyBorder="1" applyAlignment="1" applyProtection="1">
      <alignment horizontal="left" vertical="top"/>
      <protection hidden="1"/>
    </xf>
    <xf numFmtId="0" fontId="30" fillId="12" borderId="1" xfId="0" applyFont="1" applyFill="1" applyBorder="1" applyAlignment="1" applyProtection="1">
      <alignment horizontal="left" vertical="center"/>
      <protection hidden="1"/>
    </xf>
    <xf numFmtId="0" fontId="30" fillId="12" borderId="6" xfId="0" applyFont="1" applyFill="1" applyBorder="1" applyAlignment="1" applyProtection="1">
      <alignment horizontal="left" vertical="center"/>
      <protection hidden="1"/>
    </xf>
    <xf numFmtId="0" fontId="41" fillId="4" borderId="12" xfId="0" applyFont="1" applyFill="1" applyBorder="1" applyAlignment="1" applyProtection="1">
      <alignment horizontal="left" vertical="center"/>
      <protection hidden="1"/>
    </xf>
    <xf numFmtId="0" fontId="41" fillId="4" borderId="13" xfId="0" applyFont="1" applyFill="1" applyBorder="1" applyAlignment="1" applyProtection="1">
      <alignment horizontal="left" vertical="center"/>
      <protection hidden="1"/>
    </xf>
    <xf numFmtId="0" fontId="32" fillId="4" borderId="21" xfId="0" applyFont="1" applyFill="1" applyBorder="1" applyAlignment="1" applyProtection="1">
      <alignment horizontal="left" vertical="top"/>
      <protection hidden="1"/>
    </xf>
    <xf numFmtId="0" fontId="32" fillId="4" borderId="25" xfId="0" applyFont="1" applyFill="1" applyBorder="1" applyAlignment="1" applyProtection="1">
      <alignment horizontal="left" vertical="top"/>
      <protection hidden="1"/>
    </xf>
    <xf numFmtId="0" fontId="32" fillId="4" borderId="22" xfId="0" applyFont="1" applyFill="1" applyBorder="1" applyAlignment="1" applyProtection="1">
      <alignment horizontal="left" vertical="top"/>
      <protection hidden="1"/>
    </xf>
    <xf numFmtId="0" fontId="5" fillId="4" borderId="6" xfId="0" applyFont="1" applyFill="1" applyBorder="1" applyAlignment="1" applyProtection="1">
      <alignment horizontal="left" vertical="top" wrapText="1"/>
      <protection hidden="1"/>
    </xf>
    <xf numFmtId="0" fontId="5" fillId="4" borderId="7" xfId="0" applyFont="1" applyFill="1" applyBorder="1" applyAlignment="1" applyProtection="1">
      <alignment horizontal="left" vertical="top" wrapText="1"/>
      <protection hidden="1"/>
    </xf>
    <xf numFmtId="0" fontId="5" fillId="4" borderId="8" xfId="0" applyFont="1" applyFill="1" applyBorder="1" applyAlignment="1" applyProtection="1">
      <alignment horizontal="left" vertical="top" wrapText="1"/>
      <protection hidden="1"/>
    </xf>
    <xf numFmtId="0" fontId="32" fillId="0" borderId="21" xfId="0" applyFont="1" applyFill="1" applyBorder="1" applyAlignment="1" applyProtection="1">
      <alignment horizontal="left"/>
      <protection hidden="1"/>
    </xf>
    <xf numFmtId="0" fontId="32" fillId="0" borderId="25" xfId="0" applyFont="1" applyFill="1" applyBorder="1" applyAlignment="1" applyProtection="1">
      <alignment horizontal="left"/>
      <protection hidden="1"/>
    </xf>
    <xf numFmtId="0" fontId="32" fillId="0" borderId="22" xfId="0" applyFont="1" applyFill="1" applyBorder="1" applyAlignment="1" applyProtection="1">
      <alignment horizontal="left"/>
      <protection hidden="1"/>
    </xf>
    <xf numFmtId="0" fontId="0" fillId="4" borderId="6" xfId="0" applyFill="1" applyBorder="1" applyAlignment="1" applyProtection="1">
      <alignment horizontal="left" vertical="top"/>
      <protection hidden="1"/>
    </xf>
    <xf numFmtId="0" fontId="0" fillId="4" borderId="7" xfId="0" applyFill="1" applyBorder="1" applyAlignment="1" applyProtection="1">
      <alignment horizontal="left" vertical="top"/>
      <protection hidden="1"/>
    </xf>
    <xf numFmtId="0" fontId="0" fillId="4" borderId="8" xfId="0" applyFill="1" applyBorder="1" applyAlignment="1" applyProtection="1">
      <alignment horizontal="left" vertical="top"/>
      <protection hidden="1"/>
    </xf>
    <xf numFmtId="0" fontId="0" fillId="13" borderId="30" xfId="0" applyFill="1" applyBorder="1" applyAlignment="1" applyProtection="1">
      <alignment horizontal="left" vertical="top" wrapText="1"/>
    </xf>
    <xf numFmtId="0" fontId="0" fillId="13" borderId="19" xfId="0" applyFill="1" applyBorder="1" applyAlignment="1" applyProtection="1">
      <alignment horizontal="left" vertical="top" wrapText="1"/>
    </xf>
    <xf numFmtId="0" fontId="0" fillId="13" borderId="20" xfId="0" applyFill="1" applyBorder="1" applyAlignment="1" applyProtection="1">
      <alignment horizontal="left" vertical="top" wrapText="1"/>
    </xf>
    <xf numFmtId="0" fontId="0" fillId="9" borderId="30" xfId="0" applyFill="1" applyBorder="1" applyAlignment="1" applyProtection="1">
      <alignment horizontal="left" vertical="center" wrapText="1"/>
    </xf>
    <xf numFmtId="0" fontId="0" fillId="9" borderId="19" xfId="0" applyFill="1" applyBorder="1" applyAlignment="1" applyProtection="1">
      <alignment horizontal="left" vertical="center" wrapText="1"/>
    </xf>
    <xf numFmtId="0" fontId="0" fillId="9" borderId="20" xfId="0" applyFill="1" applyBorder="1" applyAlignment="1" applyProtection="1">
      <alignment horizontal="left" vertical="center" wrapText="1"/>
    </xf>
    <xf numFmtId="0" fontId="0" fillId="9" borderId="30" xfId="0" applyFill="1" applyBorder="1" applyAlignment="1" applyProtection="1">
      <alignment horizontal="left" vertical="top" wrapText="1"/>
    </xf>
    <xf numFmtId="0" fontId="0" fillId="9" borderId="19" xfId="0" applyFill="1" applyBorder="1" applyAlignment="1" applyProtection="1">
      <alignment horizontal="left" vertical="top" wrapText="1"/>
    </xf>
    <xf numFmtId="0" fontId="0" fillId="9" borderId="20" xfId="0" applyFill="1" applyBorder="1" applyAlignment="1" applyProtection="1">
      <alignment horizontal="left" vertical="top" wrapText="1"/>
    </xf>
    <xf numFmtId="0" fontId="0" fillId="9" borderId="30" xfId="0" applyFont="1" applyFill="1" applyBorder="1" applyAlignment="1" applyProtection="1">
      <alignment horizontal="left" vertical="top" wrapText="1"/>
    </xf>
    <xf numFmtId="0" fontId="0" fillId="9" borderId="19" xfId="0" applyFont="1" applyFill="1" applyBorder="1" applyAlignment="1" applyProtection="1">
      <alignment horizontal="left" vertical="top" wrapText="1"/>
    </xf>
    <xf numFmtId="0" fontId="0" fillId="9" borderId="20" xfId="0" applyFont="1" applyFill="1" applyBorder="1" applyAlignment="1" applyProtection="1">
      <alignment horizontal="left" vertical="top" wrapText="1"/>
    </xf>
    <xf numFmtId="0" fontId="2" fillId="4" borderId="16" xfId="0" applyFont="1" applyFill="1" applyBorder="1" applyAlignment="1" applyProtection="1"/>
    <xf numFmtId="0" fontId="0" fillId="0" borderId="18" xfId="0" applyBorder="1" applyAlignment="1" applyProtection="1"/>
    <xf numFmtId="0" fontId="0" fillId="2" borderId="19" xfId="0" applyFill="1" applyBorder="1" applyAlignment="1" applyProtection="1">
      <protection locked="0"/>
    </xf>
    <xf numFmtId="0" fontId="0" fillId="2" borderId="20" xfId="0" applyFill="1" applyBorder="1" applyAlignment="1" applyProtection="1">
      <protection locked="0"/>
    </xf>
    <xf numFmtId="0" fontId="14" fillId="2" borderId="14" xfId="0" applyFont="1" applyFill="1" applyBorder="1" applyAlignment="1" applyProtection="1">
      <protection locked="0"/>
    </xf>
    <xf numFmtId="0" fontId="0" fillId="2" borderId="34" xfId="0" applyFill="1" applyBorder="1" applyAlignment="1" applyProtection="1">
      <protection locked="0"/>
    </xf>
    <xf numFmtId="0" fontId="14" fillId="2" borderId="0" xfId="0" applyFont="1" applyFill="1" applyBorder="1" applyAlignment="1" applyProtection="1">
      <protection locked="0"/>
    </xf>
    <xf numFmtId="0" fontId="0" fillId="2" borderId="5" xfId="0" applyFill="1" applyBorder="1" applyAlignment="1" applyProtection="1">
      <protection locked="0"/>
    </xf>
    <xf numFmtId="0" fontId="0" fillId="2" borderId="0" xfId="0" applyFill="1" applyBorder="1" applyAlignment="1" applyProtection="1">
      <protection locked="0"/>
    </xf>
    <xf numFmtId="0" fontId="0" fillId="2" borderId="16" xfId="0" applyFill="1" applyBorder="1" applyAlignment="1" applyProtection="1">
      <protection locked="0"/>
    </xf>
    <xf numFmtId="0" fontId="0" fillId="2" borderId="18" xfId="0" applyFill="1" applyBorder="1" applyAlignment="1" applyProtection="1">
      <protection locked="0"/>
    </xf>
    <xf numFmtId="0" fontId="0" fillId="13" borderId="30" xfId="0" applyFont="1" applyFill="1" applyBorder="1" applyAlignment="1" applyProtection="1">
      <alignment horizontal="left" vertical="top" wrapText="1"/>
    </xf>
    <xf numFmtId="0" fontId="0" fillId="13" borderId="19" xfId="0" applyFont="1" applyFill="1" applyBorder="1" applyAlignment="1" applyProtection="1">
      <alignment horizontal="left" vertical="top" wrapText="1"/>
    </xf>
    <xf numFmtId="0" fontId="0" fillId="13" borderId="20" xfId="0" applyFont="1" applyFill="1" applyBorder="1" applyAlignment="1" applyProtection="1">
      <alignment horizontal="left" vertical="top" wrapText="1"/>
    </xf>
    <xf numFmtId="0" fontId="5" fillId="2" borderId="14" xfId="0" applyFont="1" applyFill="1" applyBorder="1" applyAlignment="1" applyProtection="1">
      <protection locked="0"/>
    </xf>
    <xf numFmtId="0" fontId="5" fillId="2" borderId="34" xfId="0" applyFont="1" applyFill="1" applyBorder="1" applyAlignment="1" applyProtection="1">
      <protection locked="0"/>
    </xf>
    <xf numFmtId="0" fontId="5" fillId="2" borderId="0" xfId="0" applyFont="1" applyFill="1" applyBorder="1" applyAlignment="1" applyProtection="1">
      <protection locked="0"/>
    </xf>
    <xf numFmtId="0" fontId="5" fillId="2" borderId="5" xfId="0" applyFont="1" applyFill="1" applyBorder="1" applyAlignment="1" applyProtection="1">
      <protection locked="0"/>
    </xf>
    <xf numFmtId="0" fontId="18" fillId="2" borderId="0" xfId="0" applyFont="1" applyFill="1" applyBorder="1" applyAlignment="1" applyProtection="1">
      <alignment vertical="center"/>
      <protection locked="0"/>
    </xf>
    <xf numFmtId="0" fontId="0" fillId="0" borderId="0" xfId="0" applyAlignment="1" applyProtection="1">
      <protection locked="0"/>
    </xf>
    <xf numFmtId="0" fontId="35" fillId="10" borderId="0" xfId="0" applyFont="1" applyFill="1" applyBorder="1" applyAlignment="1" applyProtection="1">
      <alignment horizontal="left"/>
      <protection locked="0"/>
    </xf>
    <xf numFmtId="0" fontId="0" fillId="13" borderId="30" xfId="0" applyFill="1" applyBorder="1" applyAlignment="1" applyProtection="1">
      <alignment horizontal="left" vertical="center" wrapText="1"/>
    </xf>
    <xf numFmtId="0" fontId="0" fillId="13" borderId="19" xfId="0" applyFill="1" applyBorder="1" applyAlignment="1" applyProtection="1">
      <alignment horizontal="left" vertical="center" wrapText="1"/>
    </xf>
    <xf numFmtId="0" fontId="0" fillId="13" borderId="20" xfId="0" applyFill="1" applyBorder="1" applyAlignment="1" applyProtection="1">
      <alignment horizontal="left" vertical="center" wrapText="1"/>
    </xf>
    <xf numFmtId="0" fontId="24" fillId="2" borderId="0" xfId="0" applyFont="1" applyFill="1" applyBorder="1" applyAlignment="1" applyProtection="1">
      <alignment horizontal="left" vertical="center" wrapText="1"/>
    </xf>
    <xf numFmtId="0" fontId="39" fillId="2" borderId="0" xfId="0" applyFont="1" applyFill="1" applyAlignment="1" applyProtection="1">
      <alignment horizontal="left" vertical="center" wrapText="1"/>
    </xf>
    <xf numFmtId="0" fontId="6" fillId="13" borderId="19" xfId="0" applyFont="1" applyFill="1" applyBorder="1" applyAlignment="1" applyProtection="1">
      <alignment horizontal="left" vertical="center" wrapText="1"/>
    </xf>
    <xf numFmtId="0" fontId="31" fillId="11" borderId="25" xfId="0" applyFont="1" applyFill="1" applyBorder="1" applyAlignment="1" applyProtection="1">
      <alignment horizontal="left" vertical="top"/>
    </xf>
    <xf numFmtId="0" fontId="0" fillId="11" borderId="25" xfId="0" applyFill="1" applyBorder="1" applyAlignment="1" applyProtection="1">
      <alignment horizontal="left" vertical="top"/>
    </xf>
    <xf numFmtId="0" fontId="0" fillId="11" borderId="22" xfId="0" applyFill="1" applyBorder="1" applyAlignment="1" applyProtection="1">
      <alignment horizontal="left" vertical="top"/>
    </xf>
    <xf numFmtId="0" fontId="31" fillId="3" borderId="25" xfId="0" applyFont="1" applyFill="1" applyBorder="1" applyAlignment="1" applyProtection="1">
      <alignment horizontal="left" vertical="top"/>
    </xf>
    <xf numFmtId="0" fontId="0" fillId="3" borderId="25" xfId="0" applyFill="1" applyBorder="1" applyAlignment="1" applyProtection="1">
      <alignment horizontal="left" vertical="top"/>
    </xf>
    <xf numFmtId="0" fontId="0" fillId="3" borderId="22" xfId="0" applyFill="1" applyBorder="1" applyAlignment="1" applyProtection="1">
      <alignment horizontal="left" vertical="top"/>
    </xf>
    <xf numFmtId="0" fontId="11" fillId="8" borderId="23" xfId="0" applyFont="1" applyFill="1" applyBorder="1" applyAlignment="1" applyProtection="1">
      <alignment horizontal="left"/>
      <protection hidden="1"/>
    </xf>
    <xf numFmtId="0" fontId="11" fillId="8" borderId="28" xfId="0" applyFont="1" applyFill="1" applyBorder="1" applyAlignment="1" applyProtection="1">
      <alignment horizontal="left"/>
      <protection hidden="1"/>
    </xf>
    <xf numFmtId="0" fontId="36" fillId="10" borderId="0" xfId="0" applyFont="1" applyFill="1" applyAlignment="1">
      <alignment horizontal="left" vertical="center"/>
    </xf>
  </cellXfs>
  <cellStyles count="2">
    <cellStyle name="Normal" xfId="0" builtinId="0"/>
    <cellStyle name="Percent" xfId="1" builtinId="5"/>
  </cellStyles>
  <dxfs count="71">
    <dxf>
      <fill>
        <patternFill>
          <bgColor rgb="FF00B05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00B05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C00000"/>
        </patternFill>
      </fill>
    </dxf>
  </dxfs>
  <tableStyles count="0" defaultTableStyle="TableStyleMedium2" defaultPivotStyle="PivotStyleLight16"/>
  <colors>
    <mruColors>
      <color rgb="FF00DA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318293</xdr:colOff>
      <xdr:row>1</xdr:row>
      <xdr:rowOff>27781</xdr:rowOff>
    </xdr:from>
    <xdr:to>
      <xdr:col>12</xdr:col>
      <xdr:colOff>965199</xdr:colOff>
      <xdr:row>1</xdr:row>
      <xdr:rowOff>840473</xdr:rowOff>
    </xdr:to>
    <xdr:pic>
      <xdr:nvPicPr>
        <xdr:cNvPr id="3" name="Picture 2">
          <a:extLst>
            <a:ext uri="{FF2B5EF4-FFF2-40B4-BE49-F238E27FC236}">
              <a16:creationId xmlns:a16="http://schemas.microsoft.com/office/drawing/2014/main" id="{FB0B3B63-5C55-4C85-86E0-C3514FF21D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22418" y="210344"/>
          <a:ext cx="2480469" cy="812692"/>
        </a:xfrm>
        <a:prstGeom prst="rect">
          <a:avLst/>
        </a:prstGeom>
      </xdr:spPr>
    </xdr:pic>
    <xdr:clientData/>
  </xdr:twoCellAnchor>
  <xdr:twoCellAnchor editAs="oneCell">
    <xdr:from>
      <xdr:col>25</xdr:col>
      <xdr:colOff>0</xdr:colOff>
      <xdr:row>6</xdr:row>
      <xdr:rowOff>0</xdr:rowOff>
    </xdr:from>
    <xdr:to>
      <xdr:col>27</xdr:col>
      <xdr:colOff>504825</xdr:colOff>
      <xdr:row>8</xdr:row>
      <xdr:rowOff>121443</xdr:rowOff>
    </xdr:to>
    <xdr:pic>
      <xdr:nvPicPr>
        <xdr:cNvPr id="2" name="Picture 1">
          <a:extLst>
            <a:ext uri="{FF2B5EF4-FFF2-40B4-BE49-F238E27FC236}">
              <a16:creationId xmlns:a16="http://schemas.microsoft.com/office/drawing/2014/main" id="{1EB5A264-B317-4495-B059-A4049CD5AB35}"/>
            </a:ext>
            <a:ext uri="{147F2762-F138-4A5C-976F-8EAC2B608ADB}">
              <a16:predDERef xmlns:a16="http://schemas.microsoft.com/office/drawing/2014/main" pred="{E0A283EA-89E5-4E35-B844-32AD2192CD78}"/>
            </a:ext>
          </a:extLst>
        </xdr:cNvPr>
        <xdr:cNvPicPr>
          <a:picLocks noChangeAspect="1"/>
        </xdr:cNvPicPr>
      </xdr:nvPicPr>
      <xdr:blipFill>
        <a:blip xmlns:r="http://schemas.openxmlformats.org/officeDocument/2006/relationships" r:embed="rId2"/>
        <a:stretch>
          <a:fillRect/>
        </a:stretch>
      </xdr:blipFill>
      <xdr:spPr>
        <a:xfrm>
          <a:off x="19088100" y="2886075"/>
          <a:ext cx="1685925" cy="676275"/>
        </a:xfrm>
        <a:prstGeom prst="rect">
          <a:avLst/>
        </a:prstGeom>
      </xdr:spPr>
    </xdr:pic>
    <xdr:clientData/>
  </xdr:twoCellAnchor>
  <xdr:twoCellAnchor editAs="oneCell">
    <xdr:from>
      <xdr:col>25</xdr:col>
      <xdr:colOff>0</xdr:colOff>
      <xdr:row>6</xdr:row>
      <xdr:rowOff>0</xdr:rowOff>
    </xdr:from>
    <xdr:to>
      <xdr:col>27</xdr:col>
      <xdr:colOff>504825</xdr:colOff>
      <xdr:row>8</xdr:row>
      <xdr:rowOff>121443</xdr:rowOff>
    </xdr:to>
    <xdr:pic>
      <xdr:nvPicPr>
        <xdr:cNvPr id="4" name="Picture 3">
          <a:extLst>
            <a:ext uri="{FF2B5EF4-FFF2-40B4-BE49-F238E27FC236}">
              <a16:creationId xmlns:a16="http://schemas.microsoft.com/office/drawing/2014/main" id="{FFEC6B6B-3E35-4F71-B1B9-16CE188CA7C2}"/>
            </a:ext>
            <a:ext uri="{147F2762-F138-4A5C-976F-8EAC2B608ADB}">
              <a16:predDERef xmlns:a16="http://schemas.microsoft.com/office/drawing/2014/main" pred="{1EB5A264-B317-4495-B059-A4049CD5AB35}"/>
            </a:ext>
          </a:extLst>
        </xdr:cNvPr>
        <xdr:cNvPicPr>
          <a:picLocks noChangeAspect="1"/>
        </xdr:cNvPicPr>
      </xdr:nvPicPr>
      <xdr:blipFill>
        <a:blip xmlns:r="http://schemas.openxmlformats.org/officeDocument/2006/relationships" r:embed="rId2"/>
        <a:stretch>
          <a:fillRect/>
        </a:stretch>
      </xdr:blipFill>
      <xdr:spPr>
        <a:xfrm>
          <a:off x="19088100" y="2886075"/>
          <a:ext cx="1685925" cy="676275"/>
        </a:xfrm>
        <a:prstGeom prst="rect">
          <a:avLst/>
        </a:prstGeom>
      </xdr:spPr>
    </xdr:pic>
    <xdr:clientData/>
  </xdr:twoCellAnchor>
  <xdr:twoCellAnchor editAs="oneCell">
    <xdr:from>
      <xdr:col>12</xdr:col>
      <xdr:colOff>1000125</xdr:colOff>
      <xdr:row>1</xdr:row>
      <xdr:rowOff>66675</xdr:rowOff>
    </xdr:from>
    <xdr:to>
      <xdr:col>13</xdr:col>
      <xdr:colOff>95250</xdr:colOff>
      <xdr:row>1</xdr:row>
      <xdr:rowOff>742950</xdr:rowOff>
    </xdr:to>
    <xdr:pic>
      <xdr:nvPicPr>
        <xdr:cNvPr id="6" name="Picture 5">
          <a:extLst>
            <a:ext uri="{FF2B5EF4-FFF2-40B4-BE49-F238E27FC236}">
              <a16:creationId xmlns:a16="http://schemas.microsoft.com/office/drawing/2014/main" id="{D6471567-CF41-4CCE-8EE2-29236D36B693}"/>
            </a:ext>
            <a:ext uri="{147F2762-F138-4A5C-976F-8EAC2B608ADB}">
              <a16:predDERef xmlns:a16="http://schemas.microsoft.com/office/drawing/2014/main" pred="{FFEC6B6B-3E35-4F71-B1B9-16CE188CA7C2}"/>
            </a:ext>
          </a:extLst>
        </xdr:cNvPr>
        <xdr:cNvPicPr>
          <a:picLocks noChangeAspect="1"/>
        </xdr:cNvPicPr>
      </xdr:nvPicPr>
      <xdr:blipFill>
        <a:blip xmlns:r="http://schemas.openxmlformats.org/officeDocument/2006/relationships" r:embed="rId2"/>
        <a:stretch>
          <a:fillRect/>
        </a:stretch>
      </xdr:blipFill>
      <xdr:spPr>
        <a:xfrm>
          <a:off x="10182225" y="257175"/>
          <a:ext cx="1685925" cy="676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522515</xdr:colOff>
      <xdr:row>1</xdr:row>
      <xdr:rowOff>138131</xdr:rowOff>
    </xdr:from>
    <xdr:to>
      <xdr:col>15</xdr:col>
      <xdr:colOff>1297556</xdr:colOff>
      <xdr:row>3</xdr:row>
      <xdr:rowOff>61823</xdr:rowOff>
    </xdr:to>
    <xdr:pic>
      <xdr:nvPicPr>
        <xdr:cNvPr id="2" name="Picture 1">
          <a:extLst>
            <a:ext uri="{FF2B5EF4-FFF2-40B4-BE49-F238E27FC236}">
              <a16:creationId xmlns:a16="http://schemas.microsoft.com/office/drawing/2014/main" id="{378A861D-B54C-4B69-ABA0-C8BB460FC7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96290" y="633431"/>
          <a:ext cx="2403816" cy="809517"/>
        </a:xfrm>
        <a:prstGeom prst="rect">
          <a:avLst/>
        </a:prstGeom>
      </xdr:spPr>
    </xdr:pic>
    <xdr:clientData/>
  </xdr:twoCellAnchor>
  <xdr:twoCellAnchor editAs="oneCell">
    <xdr:from>
      <xdr:col>15</xdr:col>
      <xdr:colOff>1314450</xdr:colOff>
      <xdr:row>1</xdr:row>
      <xdr:rowOff>161925</xdr:rowOff>
    </xdr:from>
    <xdr:to>
      <xdr:col>16</xdr:col>
      <xdr:colOff>1352550</xdr:colOff>
      <xdr:row>2</xdr:row>
      <xdr:rowOff>285750</xdr:rowOff>
    </xdr:to>
    <xdr:pic>
      <xdr:nvPicPr>
        <xdr:cNvPr id="4" name="Picture 3">
          <a:extLst>
            <a:ext uri="{FF2B5EF4-FFF2-40B4-BE49-F238E27FC236}">
              <a16:creationId xmlns:a16="http://schemas.microsoft.com/office/drawing/2014/main" id="{0D3CFBA1-8275-45F2-9F42-755E1C58DB7C}"/>
            </a:ext>
            <a:ext uri="{147F2762-F138-4A5C-976F-8EAC2B608ADB}">
              <a16:predDERef xmlns:a16="http://schemas.microsoft.com/office/drawing/2014/main" pred="{378A861D-B54C-4B69-ABA0-C8BB460FC783}"/>
            </a:ext>
          </a:extLst>
        </xdr:cNvPr>
        <xdr:cNvPicPr>
          <a:picLocks noChangeAspect="1"/>
        </xdr:cNvPicPr>
      </xdr:nvPicPr>
      <xdr:blipFill>
        <a:blip xmlns:r="http://schemas.openxmlformats.org/officeDocument/2006/relationships" r:embed="rId2"/>
        <a:stretch>
          <a:fillRect/>
        </a:stretch>
      </xdr:blipFill>
      <xdr:spPr>
        <a:xfrm>
          <a:off x="21717000" y="657225"/>
          <a:ext cx="1685925" cy="676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4</xdr:col>
      <xdr:colOff>0</xdr:colOff>
      <xdr:row>13</xdr:row>
      <xdr:rowOff>75079</xdr:rowOff>
    </xdr:from>
    <xdr:ext cx="65" cy="172227"/>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283638" y="37169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AU" sz="1100"/>
        </a:p>
      </xdr:txBody>
    </xdr:sp>
    <xdr:clientData/>
  </xdr:oneCellAnchor>
  <xdr:oneCellAnchor>
    <xdr:from>
      <xdr:col>4</xdr:col>
      <xdr:colOff>0</xdr:colOff>
      <xdr:row>15</xdr:row>
      <xdr:rowOff>75079</xdr:rowOff>
    </xdr:from>
    <xdr:ext cx="65" cy="172227"/>
    <xdr:sp macro="" textlink="">
      <xdr:nvSpPr>
        <xdr:cNvPr id="3" name="TextBox 2">
          <a:extLst>
            <a:ext uri="{FF2B5EF4-FFF2-40B4-BE49-F238E27FC236}">
              <a16:creationId xmlns:a16="http://schemas.microsoft.com/office/drawing/2014/main" id="{CE266332-B8BF-46AA-9ACB-5926DAF9455B}"/>
            </a:ext>
          </a:extLst>
        </xdr:cNvPr>
        <xdr:cNvSpPr txBox="1"/>
      </xdr:nvSpPr>
      <xdr:spPr>
        <a:xfrm>
          <a:off x="6030058" y="37165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AU" sz="1100"/>
        </a:p>
      </xdr:txBody>
    </xdr:sp>
    <xdr:clientData/>
  </xdr:oneCellAnchor>
  <xdr:twoCellAnchor editAs="oneCell">
    <xdr:from>
      <xdr:col>1</xdr:col>
      <xdr:colOff>312057</xdr:colOff>
      <xdr:row>22</xdr:row>
      <xdr:rowOff>45603</xdr:rowOff>
    </xdr:from>
    <xdr:to>
      <xdr:col>2</xdr:col>
      <xdr:colOff>179955</xdr:colOff>
      <xdr:row>26</xdr:row>
      <xdr:rowOff>132581</xdr:rowOff>
    </xdr:to>
    <xdr:pic>
      <xdr:nvPicPr>
        <xdr:cNvPr id="8" name="Picture 7">
          <a:extLst>
            <a:ext uri="{FF2B5EF4-FFF2-40B4-BE49-F238E27FC236}">
              <a16:creationId xmlns:a16="http://schemas.microsoft.com/office/drawing/2014/main" id="{0FB2C4DE-7E12-494A-AABD-07F00A5E45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343" y="5053032"/>
          <a:ext cx="2480469" cy="812692"/>
        </a:xfrm>
        <a:prstGeom prst="rect">
          <a:avLst/>
        </a:prstGeom>
      </xdr:spPr>
    </xdr:pic>
    <xdr:clientData/>
  </xdr:twoCellAnchor>
  <xdr:twoCellAnchor editAs="oneCell">
    <xdr:from>
      <xdr:col>2</xdr:col>
      <xdr:colOff>340272</xdr:colOff>
      <xdr:row>22</xdr:row>
      <xdr:rowOff>36284</xdr:rowOff>
    </xdr:from>
    <xdr:to>
      <xdr:col>2</xdr:col>
      <xdr:colOff>1761104</xdr:colOff>
      <xdr:row>26</xdr:row>
      <xdr:rowOff>136140</xdr:rowOff>
    </xdr:to>
    <xdr:pic>
      <xdr:nvPicPr>
        <xdr:cNvPr id="9" name="Picture 8">
          <a:extLst>
            <a:ext uri="{FF2B5EF4-FFF2-40B4-BE49-F238E27FC236}">
              <a16:creationId xmlns:a16="http://schemas.microsoft.com/office/drawing/2014/main" id="{38A0F4C3-64E4-478A-B566-E910ABCDA9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9129" y="5043713"/>
          <a:ext cx="1497032" cy="8255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503467</xdr:colOff>
      <xdr:row>0</xdr:row>
      <xdr:rowOff>108857</xdr:rowOff>
    </xdr:from>
    <xdr:to>
      <xdr:col>7</xdr:col>
      <xdr:colOff>530678</xdr:colOff>
      <xdr:row>78</xdr:row>
      <xdr:rowOff>27214</xdr:rowOff>
    </xdr:to>
    <xdr:cxnSp macro="">
      <xdr:nvCxnSpPr>
        <xdr:cNvPr id="9" name="Straight Connector 8">
          <a:extLst>
            <a:ext uri="{FF2B5EF4-FFF2-40B4-BE49-F238E27FC236}">
              <a16:creationId xmlns:a16="http://schemas.microsoft.com/office/drawing/2014/main" id="{C5A0E3A2-A8BF-429B-9E06-DD95A8A52112}"/>
            </a:ext>
          </a:extLst>
        </xdr:cNvPr>
        <xdr:cNvCxnSpPr/>
      </xdr:nvCxnSpPr>
      <xdr:spPr>
        <a:xfrm flipH="1">
          <a:off x="8082646" y="108857"/>
          <a:ext cx="27211" cy="16614321"/>
        </a:xfrm>
        <a:prstGeom prst="line">
          <a:avLst/>
        </a:prstGeom>
        <a:ln w="285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8D5F2-9E02-4B3B-8ECA-72C1FDCBC061}">
  <sheetPr>
    <tabColor theme="8" tint="-0.499984740745262"/>
  </sheetPr>
  <dimension ref="A2:AR163"/>
  <sheetViews>
    <sheetView showGridLines="0" tabSelected="1" topLeftCell="A15" zoomScale="80" zoomScaleNormal="80" workbookViewId="0">
      <selection activeCell="D28" sqref="D28"/>
    </sheetView>
  </sheetViews>
  <sheetFormatPr defaultColWidth="8.85546875" defaultRowHeight="15" x14ac:dyDescent="0.25"/>
  <cols>
    <col min="1" max="1" width="2.5703125" style="1" customWidth="1"/>
    <col min="2" max="2" width="30.140625" customWidth="1"/>
    <col min="3" max="3" width="19.42578125" customWidth="1"/>
    <col min="4" max="4" width="13.140625" customWidth="1"/>
    <col min="7" max="7" width="8.42578125" customWidth="1"/>
    <col min="13" max="13" width="38.85546875" customWidth="1"/>
    <col min="26" max="44" width="8.85546875" style="6"/>
  </cols>
  <sheetData>
    <row r="2" spans="1:25" ht="70.150000000000006" customHeight="1" x14ac:dyDescent="0.6">
      <c r="B2" s="423" t="s">
        <v>7</v>
      </c>
      <c r="C2" s="423"/>
      <c r="D2" s="423"/>
      <c r="E2" s="423"/>
      <c r="F2" s="423"/>
      <c r="G2" s="423"/>
      <c r="H2" s="25"/>
      <c r="I2" s="25"/>
      <c r="J2" s="25"/>
      <c r="K2" s="25"/>
      <c r="L2" s="25"/>
      <c r="M2" s="25"/>
    </row>
    <row r="3" spans="1:25" ht="15.75" thickBot="1" x14ac:dyDescent="0.3"/>
    <row r="4" spans="1:25" s="6" customFormat="1" ht="20.45" customHeight="1" x14ac:dyDescent="0.25">
      <c r="A4" s="5"/>
      <c r="B4" s="458" t="s">
        <v>8</v>
      </c>
      <c r="C4" s="460" t="s">
        <v>12</v>
      </c>
      <c r="D4" s="461"/>
      <c r="E4" s="461"/>
      <c r="F4" s="461"/>
      <c r="G4" s="461"/>
      <c r="H4" s="461"/>
      <c r="I4" s="461"/>
      <c r="J4" s="461"/>
      <c r="K4" s="461"/>
      <c r="L4" s="461"/>
      <c r="M4" s="462"/>
    </row>
    <row r="5" spans="1:25" s="6" customFormat="1" ht="136.5" customHeight="1" thickBot="1" x14ac:dyDescent="0.3">
      <c r="A5" s="5"/>
      <c r="B5" s="459"/>
      <c r="C5" s="463" t="s">
        <v>13</v>
      </c>
      <c r="D5" s="464"/>
      <c r="E5" s="464"/>
      <c r="F5" s="464"/>
      <c r="G5" s="464"/>
      <c r="H5" s="464"/>
      <c r="I5" s="464"/>
      <c r="J5" s="464"/>
      <c r="K5" s="464"/>
      <c r="L5" s="464"/>
      <c r="M5" s="465"/>
    </row>
    <row r="6" spans="1:25" s="6" customFormat="1" ht="15.75" thickBot="1" x14ac:dyDescent="0.3">
      <c r="A6" s="5"/>
      <c r="B6" s="79"/>
      <c r="C6" s="115"/>
      <c r="D6" s="79"/>
      <c r="E6" s="79"/>
      <c r="F6" s="79"/>
      <c r="G6" s="79"/>
      <c r="H6" s="79"/>
      <c r="I6" s="79"/>
      <c r="J6" s="79"/>
      <c r="K6" s="79"/>
      <c r="L6" s="79"/>
      <c r="M6" s="79"/>
    </row>
    <row r="7" spans="1:25" ht="21" x14ac:dyDescent="0.35">
      <c r="B7" s="439" t="s">
        <v>9</v>
      </c>
      <c r="C7" s="466" t="s">
        <v>14</v>
      </c>
      <c r="D7" s="467"/>
      <c r="E7" s="467"/>
      <c r="F7" s="467"/>
      <c r="G7" s="467"/>
      <c r="H7" s="467"/>
      <c r="I7" s="467"/>
      <c r="J7" s="467"/>
      <c r="K7" s="467"/>
      <c r="L7" s="467"/>
      <c r="M7" s="468"/>
      <c r="N7" s="6"/>
      <c r="O7" s="6"/>
      <c r="P7" s="6"/>
      <c r="Q7" s="6"/>
      <c r="R7" s="6"/>
      <c r="S7" s="6"/>
      <c r="T7" s="6"/>
      <c r="U7" s="6"/>
      <c r="V7" s="6"/>
      <c r="W7" s="6"/>
      <c r="X7" s="6"/>
      <c r="Y7" s="6"/>
    </row>
    <row r="8" spans="1:25" ht="22.5" customHeight="1" x14ac:dyDescent="0.25">
      <c r="B8" s="440"/>
      <c r="C8" s="116" t="s">
        <v>15</v>
      </c>
      <c r="D8" s="117"/>
      <c r="E8" s="117"/>
      <c r="F8" s="117"/>
      <c r="G8" s="117"/>
      <c r="H8" s="117"/>
      <c r="I8" s="117"/>
      <c r="J8" s="117"/>
      <c r="K8" s="117"/>
      <c r="L8" s="117"/>
      <c r="M8" s="118"/>
      <c r="N8" s="6"/>
      <c r="O8" s="6"/>
      <c r="P8" s="6"/>
      <c r="Q8" s="6"/>
      <c r="R8" s="6"/>
      <c r="S8" s="6"/>
      <c r="T8" s="6"/>
      <c r="U8" s="6"/>
      <c r="V8" s="6"/>
      <c r="W8" s="6"/>
      <c r="X8" s="6"/>
      <c r="Y8" s="6"/>
    </row>
    <row r="9" spans="1:25" ht="21.75" customHeight="1" x14ac:dyDescent="0.25">
      <c r="B9" s="440"/>
      <c r="C9" s="453" t="s">
        <v>16</v>
      </c>
      <c r="D9" s="454"/>
      <c r="E9" s="454"/>
      <c r="F9" s="454"/>
      <c r="G9" s="454"/>
      <c r="H9" s="454"/>
      <c r="I9" s="454"/>
      <c r="J9" s="454"/>
      <c r="K9" s="454"/>
      <c r="L9" s="454"/>
      <c r="M9" s="455"/>
      <c r="N9" s="6"/>
      <c r="O9" s="6"/>
      <c r="P9" s="6"/>
      <c r="Q9" s="6"/>
      <c r="R9" s="6"/>
      <c r="S9" s="6"/>
      <c r="T9" s="6"/>
      <c r="U9" s="6"/>
      <c r="V9" s="6"/>
      <c r="W9" s="6"/>
      <c r="X9" s="6"/>
      <c r="Y9" s="6"/>
    </row>
    <row r="10" spans="1:25" ht="83.25" customHeight="1" x14ac:dyDescent="0.25">
      <c r="B10" s="440"/>
      <c r="C10" s="433" t="s">
        <v>17</v>
      </c>
      <c r="D10" s="434"/>
      <c r="E10" s="434"/>
      <c r="F10" s="434"/>
      <c r="G10" s="434"/>
      <c r="H10" s="434"/>
      <c r="I10" s="434"/>
      <c r="J10" s="434"/>
      <c r="K10" s="434"/>
      <c r="L10" s="434"/>
      <c r="M10" s="435"/>
      <c r="N10" s="6"/>
      <c r="O10" s="6"/>
      <c r="P10" s="6"/>
      <c r="Q10" s="6"/>
      <c r="R10" s="6"/>
      <c r="S10" s="6"/>
      <c r="T10" s="6"/>
      <c r="U10" s="6"/>
      <c r="V10" s="6"/>
      <c r="W10" s="6"/>
      <c r="X10" s="6"/>
      <c r="Y10" s="6"/>
    </row>
    <row r="11" spans="1:25" ht="18.75" x14ac:dyDescent="0.25">
      <c r="B11" s="440"/>
      <c r="C11" s="450" t="s">
        <v>18</v>
      </c>
      <c r="D11" s="451"/>
      <c r="E11" s="451"/>
      <c r="F11" s="451"/>
      <c r="G11" s="451"/>
      <c r="H11" s="451"/>
      <c r="I11" s="451"/>
      <c r="J11" s="451"/>
      <c r="K11" s="451"/>
      <c r="L11" s="451"/>
      <c r="M11" s="452"/>
      <c r="N11" s="6"/>
      <c r="O11" s="6"/>
      <c r="P11" s="6"/>
      <c r="Q11" s="6"/>
      <c r="R11" s="6"/>
      <c r="S11" s="6"/>
      <c r="T11" s="6"/>
      <c r="U11" s="6"/>
      <c r="V11" s="6"/>
      <c r="W11" s="6"/>
      <c r="X11" s="6"/>
      <c r="Y11" s="6"/>
    </row>
    <row r="12" spans="1:25" ht="36.4" customHeight="1" thickBot="1" x14ac:dyDescent="0.3">
      <c r="B12" s="441"/>
      <c r="C12" s="436" t="s">
        <v>19</v>
      </c>
      <c r="D12" s="437"/>
      <c r="E12" s="437"/>
      <c r="F12" s="437"/>
      <c r="G12" s="437"/>
      <c r="H12" s="437"/>
      <c r="I12" s="437"/>
      <c r="J12" s="437"/>
      <c r="K12" s="437"/>
      <c r="L12" s="437"/>
      <c r="M12" s="438"/>
      <c r="N12" s="6"/>
      <c r="O12" s="6"/>
      <c r="P12" s="6"/>
      <c r="Q12" s="6"/>
      <c r="R12" s="6"/>
      <c r="S12" s="6"/>
      <c r="T12" s="6"/>
      <c r="U12" s="6"/>
      <c r="V12" s="6"/>
      <c r="W12" s="6"/>
      <c r="X12" s="6"/>
      <c r="Y12" s="6"/>
    </row>
    <row r="13" spans="1:25" s="6" customFormat="1" ht="15.75" thickBot="1" x14ac:dyDescent="0.3">
      <c r="A13" s="5"/>
      <c r="B13" s="119"/>
      <c r="C13" s="79"/>
      <c r="D13" s="79"/>
      <c r="E13" s="79"/>
      <c r="F13" s="79"/>
      <c r="G13" s="79"/>
      <c r="H13" s="79"/>
      <c r="I13" s="79"/>
      <c r="J13" s="79"/>
      <c r="K13" s="79"/>
      <c r="L13" s="79"/>
      <c r="M13" s="79"/>
    </row>
    <row r="14" spans="1:25" ht="21" x14ac:dyDescent="0.35">
      <c r="B14" s="442" t="s">
        <v>10</v>
      </c>
      <c r="C14" s="466" t="s">
        <v>20</v>
      </c>
      <c r="D14" s="467"/>
      <c r="E14" s="467"/>
      <c r="F14" s="467"/>
      <c r="G14" s="467"/>
      <c r="H14" s="467"/>
      <c r="I14" s="467"/>
      <c r="J14" s="467"/>
      <c r="K14" s="467"/>
      <c r="L14" s="467"/>
      <c r="M14" s="468"/>
      <c r="N14" s="5"/>
      <c r="O14" s="5"/>
      <c r="P14" s="5"/>
      <c r="Q14" s="5"/>
      <c r="R14" s="5"/>
      <c r="S14" s="5"/>
      <c r="T14" s="5"/>
      <c r="U14" s="5"/>
      <c r="V14" s="5"/>
      <c r="W14" s="5"/>
      <c r="X14" s="5"/>
      <c r="Y14" s="5"/>
    </row>
    <row r="15" spans="1:25" ht="81" customHeight="1" thickBot="1" x14ac:dyDescent="0.3">
      <c r="B15" s="443"/>
      <c r="C15" s="430" t="s">
        <v>21</v>
      </c>
      <c r="D15" s="431"/>
      <c r="E15" s="431"/>
      <c r="F15" s="431"/>
      <c r="G15" s="431"/>
      <c r="H15" s="431"/>
      <c r="I15" s="431"/>
      <c r="J15" s="431"/>
      <c r="K15" s="431"/>
      <c r="L15" s="431"/>
      <c r="M15" s="432"/>
      <c r="N15" s="5"/>
      <c r="O15" s="5"/>
      <c r="P15" s="5"/>
      <c r="Q15" s="5"/>
      <c r="R15" s="5"/>
      <c r="S15" s="5"/>
      <c r="T15" s="5"/>
      <c r="U15" s="5"/>
      <c r="V15" s="5"/>
      <c r="W15" s="5"/>
      <c r="X15" s="5"/>
      <c r="Y15" s="5"/>
    </row>
    <row r="16" spans="1:25" s="6" customFormat="1" ht="15.75" thickBot="1" x14ac:dyDescent="0.3">
      <c r="A16" s="5"/>
      <c r="B16" s="79"/>
      <c r="C16" s="120"/>
      <c r="D16" s="120"/>
      <c r="E16" s="120"/>
      <c r="F16" s="120"/>
      <c r="G16" s="120"/>
      <c r="H16" s="120"/>
      <c r="I16" s="120"/>
      <c r="J16" s="120"/>
      <c r="K16" s="120"/>
      <c r="L16" s="120"/>
      <c r="M16" s="120"/>
    </row>
    <row r="17" spans="1:25" ht="21" x14ac:dyDescent="0.35">
      <c r="B17" s="444" t="s">
        <v>11</v>
      </c>
      <c r="C17" s="447" t="s">
        <v>22</v>
      </c>
      <c r="D17" s="448"/>
      <c r="E17" s="448"/>
      <c r="F17" s="448"/>
      <c r="G17" s="448"/>
      <c r="H17" s="448"/>
      <c r="I17" s="448"/>
      <c r="J17" s="448"/>
      <c r="K17" s="448"/>
      <c r="L17" s="448"/>
      <c r="M17" s="449"/>
      <c r="N17" s="6"/>
      <c r="O17" s="6"/>
      <c r="P17" s="6"/>
      <c r="Q17" s="6"/>
      <c r="R17" s="6"/>
      <c r="S17" s="6"/>
      <c r="T17" s="6"/>
      <c r="U17" s="6"/>
      <c r="V17" s="6"/>
      <c r="W17" s="6"/>
      <c r="X17" s="6"/>
      <c r="Y17" s="6"/>
    </row>
    <row r="18" spans="1:25" ht="33.950000000000003" customHeight="1" x14ac:dyDescent="0.25">
      <c r="B18" s="445"/>
      <c r="C18" s="427" t="s">
        <v>23</v>
      </c>
      <c r="D18" s="428"/>
      <c r="E18" s="428"/>
      <c r="F18" s="428"/>
      <c r="G18" s="428"/>
      <c r="H18" s="428"/>
      <c r="I18" s="428"/>
      <c r="J18" s="428"/>
      <c r="K18" s="428"/>
      <c r="L18" s="428"/>
      <c r="M18" s="429"/>
      <c r="N18" s="6"/>
      <c r="O18" s="6"/>
      <c r="P18" s="6"/>
      <c r="Q18" s="6"/>
      <c r="R18" s="6"/>
      <c r="S18" s="6"/>
      <c r="T18" s="6"/>
      <c r="U18" s="6"/>
      <c r="V18" s="6"/>
      <c r="W18" s="6"/>
      <c r="X18" s="6"/>
      <c r="Y18" s="6"/>
    </row>
    <row r="19" spans="1:25" ht="36.75" customHeight="1" thickBot="1" x14ac:dyDescent="0.3">
      <c r="B19" s="446"/>
      <c r="C19" s="424" t="s">
        <v>24</v>
      </c>
      <c r="D19" s="425"/>
      <c r="E19" s="425"/>
      <c r="F19" s="425"/>
      <c r="G19" s="425"/>
      <c r="H19" s="425"/>
      <c r="I19" s="425"/>
      <c r="J19" s="425"/>
      <c r="K19" s="425"/>
      <c r="L19" s="425"/>
      <c r="M19" s="426"/>
      <c r="N19" s="6"/>
      <c r="O19" s="6"/>
      <c r="P19" s="6"/>
      <c r="Q19" s="6"/>
      <c r="R19" s="6"/>
      <c r="S19" s="6"/>
      <c r="T19" s="6"/>
      <c r="U19" s="6"/>
      <c r="V19" s="6"/>
      <c r="W19" s="6"/>
      <c r="X19" s="6"/>
      <c r="Y19" s="6"/>
    </row>
    <row r="20" spans="1:25" s="6" customFormat="1" ht="15.75" thickBot="1" x14ac:dyDescent="0.3">
      <c r="A20" s="5"/>
      <c r="B20" s="119"/>
      <c r="C20" s="79"/>
      <c r="D20" s="79"/>
      <c r="E20" s="79"/>
      <c r="F20" s="79"/>
      <c r="G20" s="79"/>
      <c r="H20" s="79"/>
      <c r="I20" s="79"/>
      <c r="J20" s="79"/>
      <c r="K20" s="79"/>
      <c r="L20" s="79"/>
      <c r="M20" s="79"/>
    </row>
    <row r="21" spans="1:25" s="6" customFormat="1" ht="21" x14ac:dyDescent="0.35">
      <c r="A21" s="5"/>
      <c r="B21" s="456" t="s">
        <v>0</v>
      </c>
      <c r="C21" s="447" t="s">
        <v>25</v>
      </c>
      <c r="D21" s="448"/>
      <c r="E21" s="448"/>
      <c r="F21" s="448"/>
      <c r="G21" s="448"/>
      <c r="H21" s="448"/>
      <c r="I21" s="448"/>
      <c r="J21" s="448"/>
      <c r="K21" s="448"/>
      <c r="L21" s="448"/>
      <c r="M21" s="449"/>
    </row>
    <row r="22" spans="1:25" s="6" customFormat="1" ht="29.25" customHeight="1" thickBot="1" x14ac:dyDescent="0.3">
      <c r="A22" s="5"/>
      <c r="B22" s="457"/>
      <c r="C22" s="469" t="s">
        <v>26</v>
      </c>
      <c r="D22" s="470"/>
      <c r="E22" s="470"/>
      <c r="F22" s="470"/>
      <c r="G22" s="470"/>
      <c r="H22" s="470"/>
      <c r="I22" s="470"/>
      <c r="J22" s="470"/>
      <c r="K22" s="470"/>
      <c r="L22" s="470"/>
      <c r="M22" s="471"/>
    </row>
    <row r="23" spans="1:25" s="6" customFormat="1" x14ac:dyDescent="0.25">
      <c r="A23" s="5"/>
      <c r="B23" s="121"/>
      <c r="C23" s="122"/>
      <c r="D23" s="79"/>
      <c r="E23" s="79"/>
      <c r="F23" s="79"/>
      <c r="G23" s="79"/>
      <c r="H23" s="79"/>
      <c r="I23" s="79"/>
      <c r="J23" s="79"/>
      <c r="K23" s="79"/>
      <c r="L23" s="79"/>
      <c r="M23" s="79"/>
    </row>
    <row r="24" spans="1:25" s="6" customFormat="1" ht="45" customHeight="1" x14ac:dyDescent="0.25">
      <c r="A24" s="5"/>
      <c r="B24" s="422" t="s">
        <v>27</v>
      </c>
      <c r="C24" s="422"/>
      <c r="D24" s="422"/>
      <c r="E24" s="422"/>
      <c r="F24" s="422"/>
      <c r="G24" s="422"/>
      <c r="H24" s="422"/>
      <c r="I24" s="422"/>
      <c r="J24" s="422"/>
      <c r="K24" s="422"/>
      <c r="L24" s="422"/>
      <c r="M24" s="422"/>
    </row>
    <row r="25" spans="1:25" s="6" customFormat="1" x14ac:dyDescent="0.25">
      <c r="A25" s="5"/>
      <c r="B25" s="79" t="s">
        <v>201</v>
      </c>
      <c r="C25" s="79"/>
      <c r="D25" s="79"/>
      <c r="E25" s="79"/>
      <c r="F25" s="79"/>
      <c r="G25" s="79"/>
      <c r="H25" s="79"/>
      <c r="I25" s="79"/>
      <c r="J25" s="79"/>
      <c r="K25" s="79"/>
      <c r="L25" s="79"/>
      <c r="M25" s="79"/>
    </row>
    <row r="26" spans="1:25" s="6" customFormat="1" x14ac:dyDescent="0.25">
      <c r="A26" s="5"/>
      <c r="B26" s="8" t="s">
        <v>202</v>
      </c>
      <c r="C26" s="79"/>
      <c r="D26" s="79"/>
      <c r="E26" s="79"/>
      <c r="F26" s="79"/>
      <c r="G26" s="79"/>
      <c r="H26" s="79"/>
      <c r="I26" s="79"/>
      <c r="J26" s="79"/>
      <c r="K26" s="79"/>
      <c r="L26" s="79"/>
      <c r="M26" s="79"/>
    </row>
    <row r="27" spans="1:25" s="6" customFormat="1" x14ac:dyDescent="0.25">
      <c r="A27" s="5"/>
    </row>
    <row r="28" spans="1:25" s="6" customFormat="1" x14ac:dyDescent="0.25">
      <c r="A28" s="5"/>
    </row>
    <row r="29" spans="1:25" s="6" customFormat="1" x14ac:dyDescent="0.25">
      <c r="A29" s="5"/>
    </row>
    <row r="30" spans="1:25" s="6" customFormat="1" x14ac:dyDescent="0.25">
      <c r="A30" s="5"/>
    </row>
    <row r="31" spans="1:25" s="6" customFormat="1" x14ac:dyDescent="0.25">
      <c r="A31" s="5"/>
    </row>
    <row r="32" spans="1:25" s="6" customFormat="1" x14ac:dyDescent="0.25">
      <c r="A32" s="5"/>
    </row>
    <row r="33" spans="1:1" s="6" customFormat="1" x14ac:dyDescent="0.25">
      <c r="A33" s="5"/>
    </row>
    <row r="34" spans="1:1" s="6" customFormat="1" x14ac:dyDescent="0.25">
      <c r="A34" s="5"/>
    </row>
    <row r="35" spans="1:1" s="6" customFormat="1" x14ac:dyDescent="0.25">
      <c r="A35" s="5"/>
    </row>
    <row r="36" spans="1:1" s="6" customFormat="1" x14ac:dyDescent="0.25">
      <c r="A36" s="5"/>
    </row>
    <row r="37" spans="1:1" s="6" customFormat="1" x14ac:dyDescent="0.25">
      <c r="A37" s="5"/>
    </row>
    <row r="38" spans="1:1" s="6" customFormat="1" x14ac:dyDescent="0.25">
      <c r="A38" s="5"/>
    </row>
    <row r="39" spans="1:1" s="6" customFormat="1" x14ac:dyDescent="0.25">
      <c r="A39" s="5"/>
    </row>
    <row r="40" spans="1:1" s="6" customFormat="1" x14ac:dyDescent="0.25">
      <c r="A40" s="5"/>
    </row>
    <row r="41" spans="1:1" s="6" customFormat="1" x14ac:dyDescent="0.25">
      <c r="A41" s="5"/>
    </row>
    <row r="42" spans="1:1" s="6" customFormat="1" x14ac:dyDescent="0.25">
      <c r="A42" s="5"/>
    </row>
    <row r="43" spans="1:1" s="6" customFormat="1" x14ac:dyDescent="0.25">
      <c r="A43" s="5"/>
    </row>
    <row r="44" spans="1:1" s="6" customFormat="1" x14ac:dyDescent="0.25">
      <c r="A44" s="5"/>
    </row>
    <row r="45" spans="1:1" s="6" customFormat="1" x14ac:dyDescent="0.25">
      <c r="A45" s="5"/>
    </row>
    <row r="46" spans="1:1" s="6" customFormat="1" x14ac:dyDescent="0.25">
      <c r="A46" s="5"/>
    </row>
    <row r="47" spans="1:1" s="6" customFormat="1" x14ac:dyDescent="0.25">
      <c r="A47" s="5"/>
    </row>
    <row r="48" spans="1:1" s="6" customFormat="1" x14ac:dyDescent="0.25">
      <c r="A48" s="5"/>
    </row>
    <row r="49" spans="1:1" s="6" customFormat="1" x14ac:dyDescent="0.25">
      <c r="A49" s="5"/>
    </row>
    <row r="50" spans="1:1" s="6" customFormat="1" x14ac:dyDescent="0.25">
      <c r="A50" s="5"/>
    </row>
    <row r="51" spans="1:1" s="6" customFormat="1" x14ac:dyDescent="0.25">
      <c r="A51" s="5"/>
    </row>
    <row r="52" spans="1:1" s="6" customFormat="1" x14ac:dyDescent="0.25">
      <c r="A52" s="5"/>
    </row>
    <row r="53" spans="1:1" s="6" customFormat="1" x14ac:dyDescent="0.25">
      <c r="A53" s="5"/>
    </row>
    <row r="54" spans="1:1" s="6" customFormat="1" x14ac:dyDescent="0.25">
      <c r="A54" s="5"/>
    </row>
    <row r="55" spans="1:1" s="6" customFormat="1" x14ac:dyDescent="0.25">
      <c r="A55" s="5"/>
    </row>
    <row r="56" spans="1:1" s="6" customFormat="1" x14ac:dyDescent="0.25">
      <c r="A56" s="5"/>
    </row>
    <row r="57" spans="1:1" s="6" customFormat="1" x14ac:dyDescent="0.25">
      <c r="A57" s="5"/>
    </row>
    <row r="58" spans="1:1" s="6" customFormat="1" x14ac:dyDescent="0.25">
      <c r="A58" s="5"/>
    </row>
    <row r="59" spans="1:1" s="6" customFormat="1" x14ac:dyDescent="0.25">
      <c r="A59" s="5"/>
    </row>
    <row r="60" spans="1:1" s="6" customFormat="1" x14ac:dyDescent="0.25">
      <c r="A60" s="5"/>
    </row>
    <row r="61" spans="1:1" s="6" customFormat="1" x14ac:dyDescent="0.25">
      <c r="A61" s="5"/>
    </row>
    <row r="62" spans="1:1" s="6" customFormat="1" x14ac:dyDescent="0.25">
      <c r="A62" s="5"/>
    </row>
    <row r="63" spans="1:1" s="6" customFormat="1" x14ac:dyDescent="0.25">
      <c r="A63" s="5"/>
    </row>
    <row r="64" spans="1:1" s="6" customFormat="1" x14ac:dyDescent="0.25">
      <c r="A64" s="5"/>
    </row>
    <row r="65" spans="1:1" s="6" customFormat="1" x14ac:dyDescent="0.25">
      <c r="A65" s="5"/>
    </row>
    <row r="66" spans="1:1" s="6" customFormat="1" x14ac:dyDescent="0.25">
      <c r="A66" s="5"/>
    </row>
    <row r="67" spans="1:1" s="6" customFormat="1" x14ac:dyDescent="0.25">
      <c r="A67" s="5"/>
    </row>
    <row r="68" spans="1:1" s="6" customFormat="1" x14ac:dyDescent="0.25">
      <c r="A68" s="5"/>
    </row>
    <row r="69" spans="1:1" s="6" customFormat="1" x14ac:dyDescent="0.25">
      <c r="A69" s="5"/>
    </row>
    <row r="70" spans="1:1" s="6" customFormat="1" x14ac:dyDescent="0.25">
      <c r="A70" s="5"/>
    </row>
    <row r="71" spans="1:1" s="6" customFormat="1" x14ac:dyDescent="0.25">
      <c r="A71" s="5"/>
    </row>
    <row r="72" spans="1:1" s="6" customFormat="1" x14ac:dyDescent="0.25">
      <c r="A72" s="5"/>
    </row>
    <row r="73" spans="1:1" s="6" customFormat="1" x14ac:dyDescent="0.25">
      <c r="A73" s="5"/>
    </row>
    <row r="74" spans="1:1" s="6" customFormat="1" x14ac:dyDescent="0.25">
      <c r="A74" s="5"/>
    </row>
    <row r="75" spans="1:1" s="6" customFormat="1" x14ac:dyDescent="0.25">
      <c r="A75" s="5"/>
    </row>
    <row r="76" spans="1:1" s="6" customFormat="1" x14ac:dyDescent="0.25">
      <c r="A76" s="5"/>
    </row>
    <row r="77" spans="1:1" s="6" customFormat="1" x14ac:dyDescent="0.25">
      <c r="A77" s="5"/>
    </row>
    <row r="78" spans="1:1" s="6" customFormat="1" x14ac:dyDescent="0.25">
      <c r="A78" s="5"/>
    </row>
    <row r="79" spans="1:1" s="6" customFormat="1" x14ac:dyDescent="0.25">
      <c r="A79" s="5"/>
    </row>
    <row r="80" spans="1:1" s="6" customFormat="1" x14ac:dyDescent="0.25">
      <c r="A80" s="5"/>
    </row>
    <row r="81" spans="1:1" s="6" customFormat="1" x14ac:dyDescent="0.25">
      <c r="A81" s="5"/>
    </row>
    <row r="82" spans="1:1" s="6" customFormat="1" x14ac:dyDescent="0.25">
      <c r="A82" s="5"/>
    </row>
    <row r="83" spans="1:1" s="6" customFormat="1" x14ac:dyDescent="0.25">
      <c r="A83" s="5"/>
    </row>
    <row r="84" spans="1:1" s="6" customFormat="1" x14ac:dyDescent="0.25">
      <c r="A84" s="5"/>
    </row>
    <row r="85" spans="1:1" s="6" customFormat="1" x14ac:dyDescent="0.25">
      <c r="A85" s="5"/>
    </row>
    <row r="86" spans="1:1" s="6" customFormat="1" x14ac:dyDescent="0.25">
      <c r="A86" s="5"/>
    </row>
    <row r="87" spans="1:1" s="6" customFormat="1" x14ac:dyDescent="0.25">
      <c r="A87" s="5"/>
    </row>
    <row r="88" spans="1:1" s="6" customFormat="1" x14ac:dyDescent="0.25">
      <c r="A88" s="5"/>
    </row>
    <row r="89" spans="1:1" s="6" customFormat="1" x14ac:dyDescent="0.25">
      <c r="A89" s="5"/>
    </row>
    <row r="90" spans="1:1" s="6" customFormat="1" x14ac:dyDescent="0.25">
      <c r="A90" s="5"/>
    </row>
    <row r="91" spans="1:1" s="6" customFormat="1" x14ac:dyDescent="0.25">
      <c r="A91" s="5"/>
    </row>
    <row r="92" spans="1:1" s="6" customFormat="1" x14ac:dyDescent="0.25">
      <c r="A92" s="5"/>
    </row>
    <row r="93" spans="1:1" s="6" customFormat="1" x14ac:dyDescent="0.25">
      <c r="A93" s="5"/>
    </row>
    <row r="94" spans="1:1" s="6" customFormat="1" x14ac:dyDescent="0.25">
      <c r="A94" s="5"/>
    </row>
    <row r="95" spans="1:1" s="6" customFormat="1" x14ac:dyDescent="0.25">
      <c r="A95" s="5"/>
    </row>
    <row r="96" spans="1:1" s="6" customFormat="1" x14ac:dyDescent="0.25">
      <c r="A96" s="5"/>
    </row>
    <row r="97" spans="1:1" s="6" customFormat="1" x14ac:dyDescent="0.25">
      <c r="A97" s="5"/>
    </row>
    <row r="98" spans="1:1" s="6" customFormat="1" x14ac:dyDescent="0.25">
      <c r="A98" s="5"/>
    </row>
    <row r="99" spans="1:1" s="6" customFormat="1" x14ac:dyDescent="0.25">
      <c r="A99" s="5"/>
    </row>
    <row r="100" spans="1:1" s="6" customFormat="1" x14ac:dyDescent="0.25">
      <c r="A100" s="5"/>
    </row>
    <row r="101" spans="1:1" s="6" customFormat="1" x14ac:dyDescent="0.25">
      <c r="A101" s="5"/>
    </row>
    <row r="102" spans="1:1" s="6" customFormat="1" x14ac:dyDescent="0.25">
      <c r="A102" s="5"/>
    </row>
    <row r="103" spans="1:1" s="6" customFormat="1" x14ac:dyDescent="0.25">
      <c r="A103" s="5"/>
    </row>
    <row r="104" spans="1:1" s="6" customFormat="1" x14ac:dyDescent="0.25">
      <c r="A104" s="5"/>
    </row>
    <row r="105" spans="1:1" s="6" customFormat="1" x14ac:dyDescent="0.25">
      <c r="A105" s="5"/>
    </row>
    <row r="106" spans="1:1" s="6" customFormat="1" x14ac:dyDescent="0.25">
      <c r="A106" s="5"/>
    </row>
    <row r="107" spans="1:1" s="6" customFormat="1" x14ac:dyDescent="0.25">
      <c r="A107" s="5"/>
    </row>
    <row r="108" spans="1:1" s="6" customFormat="1" x14ac:dyDescent="0.25">
      <c r="A108" s="5"/>
    </row>
    <row r="109" spans="1:1" s="6" customFormat="1" x14ac:dyDescent="0.25">
      <c r="A109" s="5"/>
    </row>
    <row r="110" spans="1:1" s="6" customFormat="1" x14ac:dyDescent="0.25">
      <c r="A110" s="5"/>
    </row>
    <row r="111" spans="1:1" s="6" customFormat="1" x14ac:dyDescent="0.25">
      <c r="A111" s="5"/>
    </row>
    <row r="112" spans="1:1" s="6" customFormat="1" x14ac:dyDescent="0.25">
      <c r="A112" s="5"/>
    </row>
    <row r="113" spans="1:1" s="6" customFormat="1" x14ac:dyDescent="0.25">
      <c r="A113" s="5"/>
    </row>
    <row r="114" spans="1:1" s="6" customFormat="1" x14ac:dyDescent="0.25">
      <c r="A114" s="5"/>
    </row>
    <row r="115" spans="1:1" s="6" customFormat="1" x14ac:dyDescent="0.25">
      <c r="A115" s="5"/>
    </row>
    <row r="116" spans="1:1" s="6" customFormat="1" x14ac:dyDescent="0.25">
      <c r="A116" s="5"/>
    </row>
    <row r="117" spans="1:1" s="6" customFormat="1" x14ac:dyDescent="0.25">
      <c r="A117" s="5"/>
    </row>
    <row r="118" spans="1:1" s="6" customFormat="1" x14ac:dyDescent="0.25">
      <c r="A118" s="5"/>
    </row>
    <row r="119" spans="1:1" s="6" customFormat="1" x14ac:dyDescent="0.25">
      <c r="A119" s="5"/>
    </row>
    <row r="120" spans="1:1" s="6" customFormat="1" x14ac:dyDescent="0.25">
      <c r="A120" s="5"/>
    </row>
    <row r="121" spans="1:1" s="6" customFormat="1" x14ac:dyDescent="0.25">
      <c r="A121" s="5"/>
    </row>
    <row r="122" spans="1:1" s="6" customFormat="1" x14ac:dyDescent="0.25">
      <c r="A122" s="5"/>
    </row>
    <row r="123" spans="1:1" s="6" customFormat="1" x14ac:dyDescent="0.25">
      <c r="A123" s="5"/>
    </row>
    <row r="124" spans="1:1" s="6" customFormat="1" x14ac:dyDescent="0.25">
      <c r="A124" s="5"/>
    </row>
    <row r="125" spans="1:1" s="6" customFormat="1" x14ac:dyDescent="0.25">
      <c r="A125" s="5"/>
    </row>
    <row r="126" spans="1:1" s="6" customFormat="1" x14ac:dyDescent="0.25">
      <c r="A126" s="5"/>
    </row>
    <row r="127" spans="1:1" s="6" customFormat="1" x14ac:dyDescent="0.25">
      <c r="A127" s="5"/>
    </row>
    <row r="128" spans="1:1" s="6" customFormat="1" x14ac:dyDescent="0.25">
      <c r="A128" s="5"/>
    </row>
    <row r="129" spans="1:1" s="6" customFormat="1" x14ac:dyDescent="0.25">
      <c r="A129" s="5"/>
    </row>
    <row r="130" spans="1:1" s="6" customFormat="1" x14ac:dyDescent="0.25">
      <c r="A130" s="5"/>
    </row>
    <row r="131" spans="1:1" s="6" customFormat="1" x14ac:dyDescent="0.25">
      <c r="A131" s="5"/>
    </row>
    <row r="132" spans="1:1" s="6" customFormat="1" x14ac:dyDescent="0.25">
      <c r="A132" s="5"/>
    </row>
    <row r="133" spans="1:1" s="6" customFormat="1" x14ac:dyDescent="0.25">
      <c r="A133" s="5"/>
    </row>
    <row r="134" spans="1:1" s="6" customFormat="1" x14ac:dyDescent="0.25">
      <c r="A134" s="5"/>
    </row>
    <row r="135" spans="1:1" s="6" customFormat="1" x14ac:dyDescent="0.25">
      <c r="A135" s="5"/>
    </row>
    <row r="136" spans="1:1" s="6" customFormat="1" x14ac:dyDescent="0.25">
      <c r="A136" s="5"/>
    </row>
    <row r="137" spans="1:1" s="6" customFormat="1" x14ac:dyDescent="0.25">
      <c r="A137" s="5"/>
    </row>
    <row r="138" spans="1:1" s="6" customFormat="1" x14ac:dyDescent="0.25">
      <c r="A138" s="5"/>
    </row>
    <row r="139" spans="1:1" s="6" customFormat="1" x14ac:dyDescent="0.25">
      <c r="A139" s="5"/>
    </row>
    <row r="140" spans="1:1" s="6" customFormat="1" x14ac:dyDescent="0.25">
      <c r="A140" s="5"/>
    </row>
    <row r="141" spans="1:1" s="6" customFormat="1" x14ac:dyDescent="0.25">
      <c r="A141" s="5"/>
    </row>
    <row r="142" spans="1:1" s="6" customFormat="1" x14ac:dyDescent="0.25">
      <c r="A142" s="5"/>
    </row>
    <row r="143" spans="1:1" s="6" customFormat="1" x14ac:dyDescent="0.25">
      <c r="A143" s="5"/>
    </row>
    <row r="144" spans="1:1" s="6" customFormat="1" x14ac:dyDescent="0.25">
      <c r="A144" s="5"/>
    </row>
    <row r="145" spans="1:1" s="6" customFormat="1" x14ac:dyDescent="0.25">
      <c r="A145" s="5"/>
    </row>
    <row r="146" spans="1:1" s="6" customFormat="1" x14ac:dyDescent="0.25">
      <c r="A146" s="5"/>
    </row>
    <row r="147" spans="1:1" s="6" customFormat="1" x14ac:dyDescent="0.25">
      <c r="A147" s="5"/>
    </row>
    <row r="148" spans="1:1" s="6" customFormat="1" x14ac:dyDescent="0.25">
      <c r="A148" s="5"/>
    </row>
    <row r="149" spans="1:1" s="6" customFormat="1" x14ac:dyDescent="0.25">
      <c r="A149" s="5"/>
    </row>
    <row r="150" spans="1:1" s="6" customFormat="1" x14ac:dyDescent="0.25">
      <c r="A150" s="5"/>
    </row>
    <row r="151" spans="1:1" s="6" customFormat="1" x14ac:dyDescent="0.25">
      <c r="A151" s="5"/>
    </row>
    <row r="152" spans="1:1" s="6" customFormat="1" x14ac:dyDescent="0.25">
      <c r="A152" s="5"/>
    </row>
    <row r="153" spans="1:1" s="6" customFormat="1" x14ac:dyDescent="0.25">
      <c r="A153" s="5"/>
    </row>
    <row r="154" spans="1:1" s="6" customFormat="1" x14ac:dyDescent="0.25">
      <c r="A154" s="5"/>
    </row>
    <row r="155" spans="1:1" s="6" customFormat="1" x14ac:dyDescent="0.25">
      <c r="A155" s="5"/>
    </row>
    <row r="156" spans="1:1" s="6" customFormat="1" x14ac:dyDescent="0.25">
      <c r="A156" s="5"/>
    </row>
    <row r="157" spans="1:1" s="6" customFormat="1" x14ac:dyDescent="0.25">
      <c r="A157" s="5"/>
    </row>
    <row r="158" spans="1:1" s="6" customFormat="1" x14ac:dyDescent="0.25">
      <c r="A158" s="5"/>
    </row>
    <row r="159" spans="1:1" s="6" customFormat="1" x14ac:dyDescent="0.25">
      <c r="A159" s="5"/>
    </row>
    <row r="160" spans="1:1" s="6" customFormat="1" x14ac:dyDescent="0.25">
      <c r="A160" s="5"/>
    </row>
    <row r="161" spans="1:1" s="6" customFormat="1" x14ac:dyDescent="0.25">
      <c r="A161" s="5"/>
    </row>
    <row r="162" spans="1:1" s="6" customFormat="1" x14ac:dyDescent="0.25">
      <c r="A162" s="5"/>
    </row>
    <row r="163" spans="1:1" s="6" customFormat="1" x14ac:dyDescent="0.25">
      <c r="A163" s="5"/>
    </row>
  </sheetData>
  <sheetProtection algorithmName="SHA-512" hashValue="+dsRjYKbqOCBYLV/6vjYHRO14v/u7SISrvgQXQxeLpMNRuCThtB1npHRpVlb2JCMQCrp3J8QhajTR0zZblZi/A==" saltValue="6GyDqEw0WYBw48vvjIJ32A==" spinCount="100000" sheet="1" objects="1" scenarios="1"/>
  <mergeCells count="21">
    <mergeCell ref="C5:M5"/>
    <mergeCell ref="C7:M7"/>
    <mergeCell ref="C14:M14"/>
    <mergeCell ref="C21:M21"/>
    <mergeCell ref="C22:M22"/>
    <mergeCell ref="B24:M24"/>
    <mergeCell ref="B2:G2"/>
    <mergeCell ref="C19:M19"/>
    <mergeCell ref="C18:M18"/>
    <mergeCell ref="C15:M15"/>
    <mergeCell ref="C10:M10"/>
    <mergeCell ref="C12:M12"/>
    <mergeCell ref="B7:B12"/>
    <mergeCell ref="B14:B15"/>
    <mergeCell ref="B17:B19"/>
    <mergeCell ref="C17:M17"/>
    <mergeCell ref="C11:M11"/>
    <mergeCell ref="C9:M9"/>
    <mergeCell ref="B21:B22"/>
    <mergeCell ref="B4:B5"/>
    <mergeCell ref="C4:M4"/>
  </mergeCells>
  <pageMargins left="0.7" right="0.7" top="0.75" bottom="0.75" header="0.3" footer="0.3"/>
  <pageSetup paperSize="9" scale="66"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24AC7-2657-4598-BF75-282A85379E43}">
  <sheetPr>
    <tabColor theme="8" tint="-0.499984740745262"/>
  </sheetPr>
  <dimension ref="A1:AG3427"/>
  <sheetViews>
    <sheetView showGridLines="0" zoomScale="70" zoomScaleNormal="70" zoomScaleSheetLayoutView="70" zoomScalePageLayoutView="20" workbookViewId="0">
      <selection activeCell="D3" sqref="D3:F3"/>
    </sheetView>
  </sheetViews>
  <sheetFormatPr defaultColWidth="8.85546875" defaultRowHeight="15" x14ac:dyDescent="0.25"/>
  <cols>
    <col min="1" max="1" width="6.7109375" style="92" customWidth="1"/>
    <col min="2" max="2" width="21.140625" style="133" customWidth="1"/>
    <col min="3" max="3" width="28.85546875" style="133" customWidth="1"/>
    <col min="4" max="4" width="31.42578125" style="133" customWidth="1"/>
    <col min="5" max="5" width="37.140625" style="133" customWidth="1"/>
    <col min="6" max="6" width="11.85546875" style="133" customWidth="1"/>
    <col min="7" max="7" width="12.140625" style="133" customWidth="1"/>
    <col min="8" max="8" width="18.85546875" style="133" customWidth="1"/>
    <col min="9" max="9" width="21.42578125" style="194" customWidth="1"/>
    <col min="10" max="10" width="2.7109375" style="133" customWidth="1"/>
    <col min="11" max="11" width="25.5703125" style="133" customWidth="1"/>
    <col min="12" max="12" width="26.7109375" style="133" customWidth="1"/>
    <col min="13" max="13" width="37" style="133" customWidth="1"/>
    <col min="14" max="14" width="12" style="133" customWidth="1"/>
    <col min="15" max="15" width="12.42578125" style="133" customWidth="1"/>
    <col min="16" max="16" width="24.7109375" style="133" customWidth="1"/>
    <col min="17" max="17" width="21.7109375" style="133" customWidth="1"/>
    <col min="18" max="16384" width="8.85546875" style="133"/>
  </cols>
  <sheetData>
    <row r="1" spans="1:33" s="88" customFormat="1" ht="39" x14ac:dyDescent="0.6">
      <c r="A1" s="504" t="s">
        <v>9</v>
      </c>
      <c r="B1" s="504"/>
      <c r="C1" s="504"/>
      <c r="D1" s="504"/>
      <c r="E1" s="504"/>
      <c r="F1" s="504"/>
      <c r="G1" s="504"/>
      <c r="H1" s="504"/>
      <c r="I1" s="504"/>
      <c r="J1" s="504"/>
      <c r="K1" s="504"/>
      <c r="L1" s="504"/>
      <c r="M1" s="504"/>
      <c r="N1" s="504"/>
      <c r="O1" s="504"/>
      <c r="P1" s="504"/>
      <c r="Q1" s="504"/>
    </row>
    <row r="2" spans="1:33" s="88" customFormat="1" ht="44.1" customHeight="1" x14ac:dyDescent="0.35">
      <c r="A2" s="508" t="s">
        <v>28</v>
      </c>
      <c r="B2" s="509"/>
      <c r="D2" s="87"/>
      <c r="E2" s="81"/>
      <c r="F2" s="130"/>
    </row>
    <row r="3" spans="1:33" s="88" customFormat="1" ht="26.25" x14ac:dyDescent="0.4">
      <c r="A3" s="131"/>
      <c r="C3" s="195" t="s">
        <v>29</v>
      </c>
      <c r="D3" s="502"/>
      <c r="E3" s="503"/>
      <c r="F3" s="503"/>
    </row>
    <row r="4" spans="1:33" s="88" customFormat="1" ht="26.25" x14ac:dyDescent="0.4">
      <c r="A4" s="131"/>
      <c r="C4" s="195" t="s">
        <v>30</v>
      </c>
      <c r="D4" s="502"/>
      <c r="E4" s="503"/>
      <c r="F4" s="503"/>
    </row>
    <row r="5" spans="1:33" s="88" customFormat="1" ht="26.25" x14ac:dyDescent="0.4">
      <c r="A5" s="131"/>
      <c r="C5" s="195" t="s">
        <v>31</v>
      </c>
      <c r="D5" s="502"/>
      <c r="E5" s="503"/>
      <c r="F5" s="503"/>
    </row>
    <row r="6" spans="1:33" s="88" customFormat="1" ht="11.45" customHeight="1" thickBot="1" x14ac:dyDescent="0.45">
      <c r="A6" s="131"/>
      <c r="C6" s="87"/>
      <c r="D6" s="132"/>
      <c r="E6" s="81"/>
      <c r="F6" s="130"/>
    </row>
    <row r="7" spans="1:33" ht="31.5" x14ac:dyDescent="0.25">
      <c r="C7" s="203" t="s">
        <v>32</v>
      </c>
      <c r="D7" s="511" t="s">
        <v>33</v>
      </c>
      <c r="E7" s="512"/>
      <c r="F7" s="512"/>
      <c r="G7" s="512"/>
      <c r="H7" s="512"/>
      <c r="I7" s="513"/>
      <c r="J7" s="134"/>
      <c r="K7" s="220" t="s">
        <v>99</v>
      </c>
      <c r="L7" s="514" t="s">
        <v>100</v>
      </c>
      <c r="M7" s="515"/>
      <c r="N7" s="515"/>
      <c r="O7" s="515"/>
      <c r="P7" s="515"/>
      <c r="Q7" s="516"/>
      <c r="R7" s="88"/>
      <c r="S7" s="92"/>
      <c r="T7" s="92"/>
      <c r="U7" s="92"/>
      <c r="V7" s="92"/>
      <c r="W7" s="92"/>
      <c r="X7" s="92"/>
      <c r="Y7" s="92"/>
      <c r="Z7" s="88"/>
      <c r="AA7" s="88"/>
      <c r="AB7" s="88"/>
      <c r="AC7" s="88"/>
      <c r="AD7" s="88"/>
      <c r="AE7" s="88"/>
      <c r="AF7" s="88"/>
      <c r="AG7" s="88"/>
    </row>
    <row r="8" spans="1:33" ht="18" customHeight="1" x14ac:dyDescent="0.3">
      <c r="C8" s="204"/>
      <c r="D8" s="197"/>
      <c r="E8" s="197"/>
      <c r="F8" s="205" t="s">
        <v>37</v>
      </c>
      <c r="G8" s="197"/>
      <c r="H8" s="206"/>
      <c r="I8" s="198"/>
      <c r="J8" s="134"/>
      <c r="K8" s="196" t="s">
        <v>101</v>
      </c>
      <c r="L8" s="197"/>
      <c r="M8" s="197"/>
      <c r="N8" s="197"/>
      <c r="O8" s="205" t="s">
        <v>37</v>
      </c>
      <c r="P8" s="197"/>
      <c r="Q8" s="198"/>
      <c r="R8" s="88"/>
      <c r="S8" s="92"/>
      <c r="T8" s="92"/>
      <c r="U8" s="92"/>
      <c r="V8" s="92"/>
      <c r="W8" s="92"/>
      <c r="X8" s="92"/>
      <c r="Y8" s="92"/>
      <c r="Z8" s="88"/>
      <c r="AA8" s="88"/>
      <c r="AB8" s="88"/>
      <c r="AC8" s="88"/>
      <c r="AD8" s="88"/>
      <c r="AE8" s="88"/>
      <c r="AF8" s="88"/>
      <c r="AG8" s="88"/>
    </row>
    <row r="9" spans="1:33" ht="43.5" customHeight="1" x14ac:dyDescent="0.25">
      <c r="B9" s="92"/>
      <c r="C9" s="200" t="s">
        <v>35</v>
      </c>
      <c r="D9" s="201"/>
      <c r="E9" s="202" t="s">
        <v>36</v>
      </c>
      <c r="F9" s="137" t="s">
        <v>185</v>
      </c>
      <c r="G9" s="510" t="s">
        <v>38</v>
      </c>
      <c r="H9" s="510"/>
      <c r="I9" s="138" t="s">
        <v>203</v>
      </c>
      <c r="J9" s="134"/>
      <c r="K9" s="139" t="s">
        <v>182</v>
      </c>
      <c r="L9" s="224" t="s">
        <v>102</v>
      </c>
      <c r="M9" s="223"/>
      <c r="N9" s="222" t="s">
        <v>103</v>
      </c>
      <c r="O9" s="137" t="s">
        <v>187</v>
      </c>
      <c r="P9" s="221" t="s">
        <v>104</v>
      </c>
      <c r="Q9" s="138" t="s">
        <v>39</v>
      </c>
      <c r="R9" s="92"/>
      <c r="S9" s="92"/>
      <c r="T9" s="92"/>
      <c r="U9" s="92"/>
      <c r="V9" s="92"/>
      <c r="W9" s="92"/>
      <c r="X9" s="92"/>
      <c r="Y9" s="92"/>
      <c r="Z9" s="92"/>
      <c r="AA9" s="92"/>
    </row>
    <row r="10" spans="1:33" x14ac:dyDescent="0.25">
      <c r="A10" s="88"/>
      <c r="B10" s="140"/>
      <c r="C10" s="196"/>
      <c r="D10" s="197"/>
      <c r="E10" s="197"/>
      <c r="F10" s="197"/>
      <c r="G10" s="197"/>
      <c r="H10" s="197"/>
      <c r="I10" s="198"/>
      <c r="J10" s="134"/>
      <c r="K10" s="136"/>
      <c r="L10" s="88"/>
      <c r="M10" s="88"/>
      <c r="N10" s="88"/>
      <c r="O10" s="88"/>
      <c r="P10" s="88"/>
      <c r="Q10" s="135"/>
      <c r="R10" s="92"/>
      <c r="S10" s="92"/>
      <c r="T10" s="92"/>
      <c r="U10" s="92"/>
      <c r="V10" s="92"/>
      <c r="W10" s="92"/>
      <c r="X10" s="92"/>
      <c r="Y10" s="92"/>
      <c r="Z10" s="92"/>
      <c r="AA10" s="92"/>
    </row>
    <row r="11" spans="1:33" ht="21" x14ac:dyDescent="0.35">
      <c r="A11" s="207"/>
      <c r="B11" s="208"/>
      <c r="C11" s="199" t="s">
        <v>40</v>
      </c>
      <c r="D11" s="197"/>
      <c r="E11" s="197"/>
      <c r="F11" s="197"/>
      <c r="G11" s="197"/>
      <c r="H11" s="197"/>
      <c r="I11" s="198"/>
      <c r="J11" s="209"/>
      <c r="K11" s="210" t="s">
        <v>40</v>
      </c>
      <c r="L11" s="197"/>
      <c r="M11" s="197"/>
      <c r="N11" s="197"/>
      <c r="O11" s="197"/>
      <c r="P11" s="197"/>
      <c r="Q11" s="198"/>
      <c r="R11" s="92"/>
      <c r="S11" s="92"/>
      <c r="T11" s="92"/>
      <c r="U11" s="92"/>
      <c r="V11" s="92"/>
      <c r="W11" s="92"/>
      <c r="X11" s="92"/>
      <c r="Y11" s="92"/>
      <c r="Z11" s="92"/>
      <c r="AA11" s="92"/>
    </row>
    <row r="12" spans="1:33" ht="86.45" customHeight="1" x14ac:dyDescent="0.25">
      <c r="A12" s="211"/>
      <c r="B12" s="212" t="s">
        <v>34</v>
      </c>
      <c r="C12" s="505" t="s">
        <v>41</v>
      </c>
      <c r="D12" s="506"/>
      <c r="E12" s="506"/>
      <c r="F12" s="506"/>
      <c r="G12" s="506"/>
      <c r="H12" s="506"/>
      <c r="I12" s="507"/>
      <c r="J12" s="213"/>
      <c r="K12" s="475" t="s">
        <v>105</v>
      </c>
      <c r="L12" s="476"/>
      <c r="M12" s="476"/>
      <c r="N12" s="476"/>
      <c r="O12" s="476"/>
      <c r="P12" s="476"/>
      <c r="Q12" s="477"/>
      <c r="R12" s="92"/>
      <c r="S12" s="92"/>
      <c r="T12" s="92"/>
      <c r="U12" s="92"/>
      <c r="V12" s="92"/>
      <c r="W12" s="92"/>
      <c r="X12" s="92"/>
      <c r="Y12" s="92"/>
      <c r="Z12" s="92"/>
      <c r="AA12" s="92"/>
    </row>
    <row r="13" spans="1:33" x14ac:dyDescent="0.25">
      <c r="A13" s="211"/>
      <c r="B13" s="197"/>
      <c r="C13" s="214"/>
      <c r="D13" s="207"/>
      <c r="E13" s="207"/>
      <c r="F13" s="207"/>
      <c r="G13" s="207"/>
      <c r="H13" s="197"/>
      <c r="I13" s="198"/>
      <c r="J13" s="215"/>
      <c r="K13" s="214"/>
      <c r="L13" s="207"/>
      <c r="M13" s="207"/>
      <c r="N13" s="207"/>
      <c r="O13" s="207"/>
      <c r="P13" s="197"/>
      <c r="Q13" s="216"/>
      <c r="R13" s="92"/>
      <c r="S13" s="92"/>
      <c r="T13" s="92"/>
      <c r="U13" s="92"/>
      <c r="V13" s="92"/>
      <c r="W13" s="92"/>
      <c r="X13" s="92"/>
      <c r="Y13" s="92"/>
      <c r="Z13" s="92"/>
      <c r="AA13" s="92"/>
    </row>
    <row r="14" spans="1:33" x14ac:dyDescent="0.25">
      <c r="A14" s="211"/>
      <c r="B14" s="197"/>
      <c r="C14" s="217"/>
      <c r="D14" s="205" t="s">
        <v>43</v>
      </c>
      <c r="E14" s="205" t="s">
        <v>44</v>
      </c>
      <c r="F14" s="218" t="s">
        <v>45</v>
      </c>
      <c r="G14" s="205"/>
      <c r="H14" s="484" t="s">
        <v>46</v>
      </c>
      <c r="I14" s="485"/>
      <c r="J14" s="215"/>
      <c r="K14" s="217"/>
      <c r="L14" s="205" t="s">
        <v>43</v>
      </c>
      <c r="M14" s="205" t="s">
        <v>44</v>
      </c>
      <c r="N14" s="219" t="s">
        <v>45</v>
      </c>
      <c r="O14" s="205"/>
      <c r="P14" s="484" t="s">
        <v>46</v>
      </c>
      <c r="Q14" s="485"/>
      <c r="R14" s="92"/>
      <c r="S14" s="92"/>
      <c r="T14" s="92"/>
      <c r="U14" s="92"/>
      <c r="V14" s="92"/>
      <c r="W14" s="92"/>
      <c r="X14" s="92"/>
      <c r="Y14" s="92"/>
      <c r="Z14" s="92"/>
      <c r="AA14" s="92"/>
    </row>
    <row r="15" spans="1:33" x14ac:dyDescent="0.25">
      <c r="A15" s="141"/>
      <c r="B15" s="88"/>
      <c r="C15" s="136" t="s">
        <v>42</v>
      </c>
      <c r="D15" s="143" t="s">
        <v>47</v>
      </c>
      <c r="E15" s="143" t="s">
        <v>48</v>
      </c>
      <c r="F15" s="144"/>
      <c r="G15" s="143" t="s">
        <v>1</v>
      </c>
      <c r="H15" s="486"/>
      <c r="I15" s="487"/>
      <c r="J15" s="134"/>
      <c r="K15" s="136" t="s">
        <v>42</v>
      </c>
      <c r="L15" s="143" t="s">
        <v>47</v>
      </c>
      <c r="M15" s="143" t="s">
        <v>48</v>
      </c>
      <c r="N15" s="144"/>
      <c r="O15" s="143" t="s">
        <v>1</v>
      </c>
      <c r="P15" s="486"/>
      <c r="Q15" s="487"/>
      <c r="R15" s="92"/>
      <c r="S15" s="92"/>
      <c r="T15" s="92"/>
      <c r="U15" s="92"/>
      <c r="V15" s="92"/>
      <c r="W15" s="92"/>
      <c r="X15" s="92"/>
      <c r="Y15" s="92"/>
      <c r="Z15" s="92"/>
      <c r="AA15" s="92"/>
    </row>
    <row r="16" spans="1:33" x14ac:dyDescent="0.25">
      <c r="A16" s="88"/>
      <c r="B16" s="88"/>
      <c r="C16" s="145" t="s">
        <v>191</v>
      </c>
      <c r="D16" s="146" t="s">
        <v>49</v>
      </c>
      <c r="E16" s="147" t="s">
        <v>53</v>
      </c>
      <c r="F16" s="148"/>
      <c r="G16" s="91" t="s">
        <v>1</v>
      </c>
      <c r="H16" s="498"/>
      <c r="I16" s="499"/>
      <c r="J16" s="134"/>
      <c r="K16" s="145" t="s">
        <v>192</v>
      </c>
      <c r="L16" s="149" t="s">
        <v>49</v>
      </c>
      <c r="M16" s="147" t="s">
        <v>53</v>
      </c>
      <c r="N16" s="148"/>
      <c r="O16" s="91" t="s">
        <v>1</v>
      </c>
      <c r="P16" s="488"/>
      <c r="Q16" s="489"/>
      <c r="R16" s="92"/>
      <c r="S16" s="92"/>
      <c r="T16" s="92"/>
      <c r="U16" s="92"/>
      <c r="V16" s="92"/>
      <c r="W16" s="92"/>
      <c r="X16" s="92"/>
      <c r="Y16" s="92"/>
      <c r="Z16" s="92"/>
      <c r="AA16" s="92"/>
    </row>
    <row r="17" spans="1:27" ht="45" x14ac:dyDescent="0.25">
      <c r="A17" s="88"/>
      <c r="B17" s="88"/>
      <c r="C17" s="142"/>
      <c r="D17" s="147" t="s">
        <v>50</v>
      </c>
      <c r="E17" s="147" t="s">
        <v>54</v>
      </c>
      <c r="F17" s="148"/>
      <c r="G17" s="91" t="s">
        <v>1</v>
      </c>
      <c r="H17" s="500"/>
      <c r="I17" s="501"/>
      <c r="J17" s="134"/>
      <c r="K17" s="142"/>
      <c r="L17" s="147" t="s">
        <v>50</v>
      </c>
      <c r="M17" s="147" t="s">
        <v>54</v>
      </c>
      <c r="N17" s="148"/>
      <c r="O17" s="91" t="s">
        <v>1</v>
      </c>
      <c r="P17" s="490"/>
      <c r="Q17" s="491"/>
      <c r="R17" s="92"/>
      <c r="S17" s="92"/>
      <c r="T17" s="92"/>
      <c r="U17" s="92"/>
      <c r="V17" s="92"/>
      <c r="W17" s="92"/>
      <c r="X17" s="92"/>
      <c r="Y17" s="92"/>
      <c r="Z17" s="92"/>
      <c r="AA17" s="92"/>
    </row>
    <row r="18" spans="1:27" ht="13.5" customHeight="1" x14ac:dyDescent="0.25">
      <c r="B18" s="92"/>
      <c r="C18" s="142"/>
      <c r="D18" s="147" t="s">
        <v>51</v>
      </c>
      <c r="E18" s="147" t="s">
        <v>55</v>
      </c>
      <c r="F18" s="150"/>
      <c r="G18" s="91" t="s">
        <v>1</v>
      </c>
      <c r="H18" s="492"/>
      <c r="I18" s="491"/>
      <c r="J18" s="134"/>
      <c r="K18" s="142"/>
      <c r="L18" s="147" t="s">
        <v>51</v>
      </c>
      <c r="M18" s="147" t="s">
        <v>55</v>
      </c>
      <c r="N18" s="150"/>
      <c r="O18" s="91" t="s">
        <v>1</v>
      </c>
      <c r="P18" s="492"/>
      <c r="Q18" s="491"/>
      <c r="R18" s="92"/>
      <c r="S18" s="92"/>
      <c r="T18" s="92"/>
      <c r="U18" s="92"/>
      <c r="V18" s="92"/>
      <c r="W18" s="92"/>
      <c r="X18" s="92"/>
      <c r="Y18" s="92"/>
      <c r="Z18" s="92"/>
      <c r="AA18" s="92"/>
    </row>
    <row r="19" spans="1:27" ht="30" x14ac:dyDescent="0.25">
      <c r="B19" s="92"/>
      <c r="C19" s="142"/>
      <c r="D19" s="147" t="s">
        <v>52</v>
      </c>
      <c r="E19" s="147" t="s">
        <v>56</v>
      </c>
      <c r="F19" s="151"/>
      <c r="G19" s="152" t="s">
        <v>1</v>
      </c>
      <c r="H19" s="493"/>
      <c r="I19" s="494"/>
      <c r="J19" s="134"/>
      <c r="K19" s="142"/>
      <c r="L19" s="147" t="s">
        <v>52</v>
      </c>
      <c r="M19" s="147" t="s">
        <v>56</v>
      </c>
      <c r="N19" s="151"/>
      <c r="O19" s="152" t="s">
        <v>1</v>
      </c>
      <c r="P19" s="493"/>
      <c r="Q19" s="494"/>
      <c r="R19" s="92"/>
      <c r="S19" s="92"/>
      <c r="T19" s="92"/>
      <c r="U19" s="92"/>
      <c r="V19" s="92"/>
      <c r="W19" s="92"/>
      <c r="X19" s="92"/>
      <c r="Y19" s="92"/>
      <c r="Z19" s="92"/>
      <c r="AA19" s="92"/>
    </row>
    <row r="20" spans="1:27" x14ac:dyDescent="0.25">
      <c r="B20" s="92"/>
      <c r="C20" s="153" t="s">
        <v>57</v>
      </c>
      <c r="D20" s="154"/>
      <c r="E20" s="89"/>
      <c r="F20" s="95"/>
      <c r="G20" s="89"/>
      <c r="H20" s="94"/>
      <c r="I20" s="155"/>
      <c r="J20" s="134"/>
      <c r="K20" s="156" t="s">
        <v>57</v>
      </c>
      <c r="L20" s="154"/>
      <c r="M20" s="89"/>
      <c r="N20" s="95"/>
      <c r="O20" s="89"/>
      <c r="P20" s="94"/>
      <c r="Q20" s="155"/>
      <c r="R20" s="92"/>
      <c r="S20" s="92"/>
      <c r="T20" s="92"/>
      <c r="U20" s="92"/>
      <c r="V20" s="92"/>
      <c r="W20" s="92"/>
      <c r="X20" s="92"/>
      <c r="Y20" s="92"/>
      <c r="Z20" s="92"/>
      <c r="AA20" s="92"/>
    </row>
    <row r="21" spans="1:27" x14ac:dyDescent="0.25">
      <c r="A21" s="88"/>
      <c r="B21" s="88"/>
      <c r="C21" s="142"/>
      <c r="D21" s="88"/>
      <c r="E21" s="88"/>
      <c r="F21" s="88"/>
      <c r="G21" s="88"/>
      <c r="H21" s="88"/>
      <c r="I21" s="135"/>
      <c r="J21" s="134"/>
      <c r="K21" s="142"/>
      <c r="L21" s="88"/>
      <c r="M21" s="88"/>
      <c r="N21" s="88"/>
      <c r="O21" s="88"/>
      <c r="P21" s="88"/>
      <c r="Q21" s="135"/>
      <c r="R21" s="92"/>
      <c r="S21" s="92"/>
      <c r="T21" s="92"/>
      <c r="U21" s="92"/>
      <c r="V21" s="92"/>
      <c r="W21" s="92"/>
      <c r="X21" s="92"/>
      <c r="Y21" s="92"/>
      <c r="Z21" s="92"/>
      <c r="AA21" s="92"/>
    </row>
    <row r="22" spans="1:27" ht="21" x14ac:dyDescent="0.35">
      <c r="A22" s="88"/>
      <c r="B22" s="208"/>
      <c r="C22" s="199" t="s">
        <v>58</v>
      </c>
      <c r="D22" s="197"/>
      <c r="E22" s="197"/>
      <c r="F22" s="197"/>
      <c r="G22" s="197"/>
      <c r="H22" s="197"/>
      <c r="I22" s="198"/>
      <c r="J22" s="209"/>
      <c r="K22" s="210" t="s">
        <v>58</v>
      </c>
      <c r="L22" s="197"/>
      <c r="M22" s="197"/>
      <c r="N22" s="197"/>
      <c r="O22" s="197"/>
      <c r="P22" s="197"/>
      <c r="Q22" s="225"/>
      <c r="R22" s="92"/>
      <c r="S22" s="92"/>
      <c r="T22" s="92"/>
      <c r="U22" s="92"/>
      <c r="V22" s="92"/>
      <c r="W22" s="92"/>
      <c r="X22" s="92"/>
      <c r="Y22" s="92"/>
      <c r="Z22" s="92"/>
      <c r="AA22" s="92"/>
    </row>
    <row r="23" spans="1:27" ht="73.5" customHeight="1" x14ac:dyDescent="0.25">
      <c r="A23" s="88"/>
      <c r="B23" s="226" t="s">
        <v>60</v>
      </c>
      <c r="C23" s="472" t="s">
        <v>59</v>
      </c>
      <c r="D23" s="473"/>
      <c r="E23" s="473"/>
      <c r="F23" s="473"/>
      <c r="G23" s="473"/>
      <c r="H23" s="473"/>
      <c r="I23" s="474"/>
      <c r="J23" s="227"/>
      <c r="K23" s="478" t="s">
        <v>106</v>
      </c>
      <c r="L23" s="479"/>
      <c r="M23" s="479"/>
      <c r="N23" s="479"/>
      <c r="O23" s="479"/>
      <c r="P23" s="479"/>
      <c r="Q23" s="480"/>
      <c r="R23" s="92"/>
      <c r="S23" s="92"/>
      <c r="T23" s="92"/>
      <c r="U23" s="92"/>
      <c r="V23" s="92"/>
      <c r="W23" s="92"/>
      <c r="X23" s="92"/>
      <c r="Y23" s="92"/>
      <c r="Z23" s="92"/>
      <c r="AA23" s="92"/>
    </row>
    <row r="24" spans="1:27" x14ac:dyDescent="0.25">
      <c r="A24" s="88"/>
      <c r="B24" s="197"/>
      <c r="C24" s="196"/>
      <c r="D24" s="228"/>
      <c r="E24" s="205"/>
      <c r="F24" s="197"/>
      <c r="G24" s="197"/>
      <c r="H24" s="229"/>
      <c r="I24" s="230"/>
      <c r="J24" s="215"/>
      <c r="K24" s="196"/>
      <c r="L24" s="228"/>
      <c r="M24" s="205"/>
      <c r="N24" s="197"/>
      <c r="O24" s="197"/>
      <c r="P24" s="229"/>
      <c r="Q24" s="230"/>
      <c r="R24" s="92"/>
      <c r="S24" s="92"/>
      <c r="T24" s="92"/>
      <c r="U24" s="92"/>
      <c r="V24" s="92"/>
      <c r="W24" s="92"/>
      <c r="X24" s="92"/>
      <c r="Y24" s="92"/>
      <c r="Z24" s="92"/>
      <c r="AA24" s="92"/>
    </row>
    <row r="25" spans="1:27" x14ac:dyDescent="0.25">
      <c r="A25" s="88"/>
      <c r="B25" s="197"/>
      <c r="C25" s="231" t="s">
        <v>61</v>
      </c>
      <c r="D25" s="232"/>
      <c r="E25" s="233"/>
      <c r="F25" s="233" t="s">
        <v>62</v>
      </c>
      <c r="G25" s="234"/>
      <c r="H25" s="235" t="s">
        <v>37</v>
      </c>
      <c r="I25" s="236" t="s">
        <v>63</v>
      </c>
      <c r="J25" s="215"/>
      <c r="K25" s="231" t="s">
        <v>61</v>
      </c>
      <c r="L25" s="232"/>
      <c r="M25" s="233"/>
      <c r="N25" s="233" t="s">
        <v>62</v>
      </c>
      <c r="O25" s="234"/>
      <c r="P25" s="235" t="s">
        <v>37</v>
      </c>
      <c r="Q25" s="236" t="s">
        <v>63</v>
      </c>
      <c r="R25" s="92"/>
      <c r="S25" s="92"/>
      <c r="T25" s="92"/>
      <c r="U25" s="92"/>
      <c r="V25" s="92"/>
      <c r="W25" s="92"/>
      <c r="X25" s="92"/>
      <c r="Y25" s="92"/>
      <c r="Z25" s="92"/>
      <c r="AA25" s="92"/>
    </row>
    <row r="26" spans="1:27" ht="30.75" customHeight="1" x14ac:dyDescent="0.25">
      <c r="A26" s="88"/>
      <c r="B26" s="197"/>
      <c r="C26" s="237"/>
      <c r="D26" s="205" t="s">
        <v>67</v>
      </c>
      <c r="E26" s="205" t="s">
        <v>68</v>
      </c>
      <c r="F26" s="205"/>
      <c r="G26" s="205" t="s">
        <v>64</v>
      </c>
      <c r="H26" s="238" t="s">
        <v>65</v>
      </c>
      <c r="I26" s="230" t="s">
        <v>66</v>
      </c>
      <c r="J26" s="215"/>
      <c r="K26" s="237"/>
      <c r="L26" s="205" t="s">
        <v>67</v>
      </c>
      <c r="M26" s="205" t="s">
        <v>68</v>
      </c>
      <c r="N26" s="205"/>
      <c r="O26" s="205" t="s">
        <v>64</v>
      </c>
      <c r="P26" s="205" t="s">
        <v>65</v>
      </c>
      <c r="Q26" s="230" t="s">
        <v>66</v>
      </c>
      <c r="R26" s="92"/>
      <c r="S26" s="92"/>
      <c r="T26" s="92"/>
      <c r="U26" s="92"/>
      <c r="V26" s="92"/>
      <c r="W26" s="92"/>
      <c r="X26" s="92"/>
      <c r="Y26" s="92"/>
      <c r="Z26" s="92"/>
      <c r="AA26" s="92"/>
    </row>
    <row r="27" spans="1:27" x14ac:dyDescent="0.25">
      <c r="A27" s="88"/>
      <c r="B27" s="88"/>
      <c r="C27" s="158"/>
      <c r="D27" s="159" t="s">
        <v>69</v>
      </c>
      <c r="E27" s="159" t="s">
        <v>71</v>
      </c>
      <c r="F27" s="150"/>
      <c r="G27" s="88" t="s">
        <v>1</v>
      </c>
      <c r="H27" s="160"/>
      <c r="I27" s="161"/>
      <c r="J27" s="134"/>
      <c r="K27" s="158"/>
      <c r="L27" s="162" t="s">
        <v>69</v>
      </c>
      <c r="M27" s="159" t="s">
        <v>71</v>
      </c>
      <c r="N27" s="150"/>
      <c r="O27" s="88" t="s">
        <v>1</v>
      </c>
      <c r="P27" s="160"/>
      <c r="Q27" s="161"/>
      <c r="R27" s="92"/>
      <c r="S27" s="92"/>
      <c r="T27" s="92"/>
      <c r="U27" s="92"/>
      <c r="V27" s="92"/>
      <c r="W27" s="92"/>
      <c r="X27" s="92"/>
      <c r="Y27" s="92"/>
      <c r="Z27" s="92"/>
      <c r="AA27" s="92"/>
    </row>
    <row r="28" spans="1:27" x14ac:dyDescent="0.25">
      <c r="A28" s="88"/>
      <c r="B28" s="88"/>
      <c r="C28" s="158"/>
      <c r="D28" s="159" t="s">
        <v>69</v>
      </c>
      <c r="E28" s="159" t="s">
        <v>72</v>
      </c>
      <c r="F28" s="150"/>
      <c r="G28" s="88" t="s">
        <v>1</v>
      </c>
      <c r="H28" s="160"/>
      <c r="I28" s="161"/>
      <c r="J28" s="134"/>
      <c r="K28" s="158"/>
      <c r="L28" s="162" t="s">
        <v>69</v>
      </c>
      <c r="M28" s="159" t="s">
        <v>72</v>
      </c>
      <c r="N28" s="150"/>
      <c r="O28" s="88" t="s">
        <v>1</v>
      </c>
      <c r="P28" s="160"/>
      <c r="Q28" s="161"/>
      <c r="R28" s="92"/>
      <c r="S28" s="92"/>
      <c r="T28" s="92"/>
      <c r="U28" s="92"/>
      <c r="V28" s="92"/>
      <c r="W28" s="92"/>
      <c r="X28" s="92"/>
      <c r="Y28" s="92"/>
      <c r="Z28" s="92"/>
      <c r="AA28" s="92"/>
    </row>
    <row r="29" spans="1:27" x14ac:dyDescent="0.25">
      <c r="A29" s="88"/>
      <c r="B29" s="88"/>
      <c r="C29" s="158"/>
      <c r="D29" s="159" t="s">
        <v>69</v>
      </c>
      <c r="E29" s="159" t="s">
        <v>73</v>
      </c>
      <c r="F29" s="150"/>
      <c r="G29" s="88" t="s">
        <v>1</v>
      </c>
      <c r="H29" s="160"/>
      <c r="I29" s="161"/>
      <c r="J29" s="134"/>
      <c r="K29" s="158"/>
      <c r="L29" s="162" t="s">
        <v>69</v>
      </c>
      <c r="M29" s="159" t="s">
        <v>73</v>
      </c>
      <c r="N29" s="150"/>
      <c r="O29" s="88" t="s">
        <v>1</v>
      </c>
      <c r="P29" s="160"/>
      <c r="Q29" s="161"/>
      <c r="R29" s="92"/>
      <c r="S29" s="92"/>
      <c r="T29" s="92"/>
      <c r="U29" s="92"/>
      <c r="V29" s="92"/>
      <c r="W29" s="92"/>
      <c r="X29" s="92"/>
      <c r="Y29" s="92"/>
      <c r="Z29" s="92"/>
      <c r="AA29" s="92"/>
    </row>
    <row r="30" spans="1:27" x14ac:dyDescent="0.25">
      <c r="A30" s="88"/>
      <c r="B30" s="88"/>
      <c r="C30" s="158"/>
      <c r="D30" s="159" t="s">
        <v>69</v>
      </c>
      <c r="E30" s="159" t="s">
        <v>74</v>
      </c>
      <c r="F30" s="150"/>
      <c r="G30" s="88" t="s">
        <v>1</v>
      </c>
      <c r="H30" s="160"/>
      <c r="I30" s="161"/>
      <c r="J30" s="134"/>
      <c r="K30" s="158"/>
      <c r="L30" s="162" t="s">
        <v>69</v>
      </c>
      <c r="M30" s="159" t="s">
        <v>74</v>
      </c>
      <c r="N30" s="150"/>
      <c r="O30" s="88" t="s">
        <v>1</v>
      </c>
      <c r="P30" s="160"/>
      <c r="Q30" s="161"/>
      <c r="R30" s="92"/>
      <c r="S30" s="92"/>
      <c r="T30" s="92"/>
      <c r="U30" s="92"/>
      <c r="V30" s="92"/>
      <c r="W30" s="92"/>
      <c r="X30" s="92"/>
      <c r="Y30" s="92"/>
      <c r="Z30" s="92"/>
      <c r="AA30" s="92"/>
    </row>
    <row r="31" spans="1:27" ht="15.75" thickBot="1" x14ac:dyDescent="0.3">
      <c r="A31" s="88"/>
      <c r="B31" s="88"/>
      <c r="C31" s="163"/>
      <c r="D31" s="159" t="s">
        <v>69</v>
      </c>
      <c r="E31" s="159" t="s">
        <v>75</v>
      </c>
      <c r="F31" s="151"/>
      <c r="G31" s="157" t="s">
        <v>1</v>
      </c>
      <c r="H31" s="164"/>
      <c r="I31" s="165"/>
      <c r="J31" s="134"/>
      <c r="K31" s="163"/>
      <c r="L31" s="162" t="s">
        <v>69</v>
      </c>
      <c r="M31" s="159" t="s">
        <v>75</v>
      </c>
      <c r="N31" s="151"/>
      <c r="O31" s="157" t="s">
        <v>1</v>
      </c>
      <c r="P31" s="164"/>
      <c r="Q31" s="165"/>
      <c r="R31" s="92"/>
      <c r="S31" s="92"/>
      <c r="T31" s="92"/>
      <c r="U31" s="92"/>
      <c r="V31" s="92"/>
      <c r="W31" s="92"/>
      <c r="X31" s="92"/>
      <c r="Y31" s="92"/>
      <c r="Z31" s="92"/>
      <c r="AA31" s="92"/>
    </row>
    <row r="32" spans="1:27" x14ac:dyDescent="0.25">
      <c r="A32" s="88"/>
      <c r="B32" s="88"/>
      <c r="C32" s="142"/>
      <c r="D32" s="166" t="s">
        <v>70</v>
      </c>
      <c r="E32" s="166" t="s">
        <v>71</v>
      </c>
      <c r="F32" s="150"/>
      <c r="G32" s="88" t="s">
        <v>1</v>
      </c>
      <c r="H32" s="160"/>
      <c r="I32" s="161"/>
      <c r="J32" s="134"/>
      <c r="K32" s="142"/>
      <c r="L32" s="167" t="s">
        <v>70</v>
      </c>
      <c r="M32" s="168" t="s">
        <v>71</v>
      </c>
      <c r="N32" s="150"/>
      <c r="O32" s="88" t="s">
        <v>1</v>
      </c>
      <c r="P32" s="160"/>
      <c r="Q32" s="161"/>
      <c r="R32" s="92"/>
      <c r="S32" s="92"/>
      <c r="T32" s="92"/>
      <c r="U32" s="92"/>
      <c r="V32" s="92"/>
      <c r="W32" s="92"/>
      <c r="X32" s="92"/>
      <c r="Y32" s="92"/>
      <c r="Z32" s="92"/>
      <c r="AA32" s="92"/>
    </row>
    <row r="33" spans="1:30" x14ac:dyDescent="0.25">
      <c r="A33" s="88"/>
      <c r="B33" s="88"/>
      <c r="C33" s="142"/>
      <c r="D33" s="159" t="s">
        <v>70</v>
      </c>
      <c r="E33" s="159" t="s">
        <v>72</v>
      </c>
      <c r="F33" s="150"/>
      <c r="G33" s="88" t="s">
        <v>1</v>
      </c>
      <c r="H33" s="160"/>
      <c r="I33" s="161"/>
      <c r="J33" s="134"/>
      <c r="K33" s="142"/>
      <c r="L33" s="162" t="s">
        <v>70</v>
      </c>
      <c r="M33" s="159" t="s">
        <v>72</v>
      </c>
      <c r="N33" s="150"/>
      <c r="O33" s="88" t="s">
        <v>1</v>
      </c>
      <c r="P33" s="160"/>
      <c r="Q33" s="161"/>
      <c r="R33" s="92"/>
      <c r="S33" s="92"/>
      <c r="T33" s="92"/>
      <c r="U33" s="92"/>
      <c r="V33" s="92"/>
      <c r="W33" s="92"/>
      <c r="X33" s="92"/>
      <c r="Y33" s="92"/>
      <c r="Z33" s="92"/>
      <c r="AA33" s="92"/>
    </row>
    <row r="34" spans="1:30" x14ac:dyDescent="0.25">
      <c r="A34" s="88"/>
      <c r="B34" s="88"/>
      <c r="C34" s="142"/>
      <c r="D34" s="159" t="s">
        <v>70</v>
      </c>
      <c r="E34" s="159" t="s">
        <v>73</v>
      </c>
      <c r="F34" s="150"/>
      <c r="G34" s="88" t="s">
        <v>1</v>
      </c>
      <c r="H34" s="160"/>
      <c r="I34" s="161"/>
      <c r="J34" s="134"/>
      <c r="K34" s="142"/>
      <c r="L34" s="162" t="s">
        <v>70</v>
      </c>
      <c r="M34" s="159" t="s">
        <v>73</v>
      </c>
      <c r="N34" s="150"/>
      <c r="O34" s="88" t="s">
        <v>1</v>
      </c>
      <c r="P34" s="160"/>
      <c r="Q34" s="161"/>
      <c r="R34" s="92"/>
      <c r="S34" s="92"/>
      <c r="T34" s="92"/>
      <c r="U34" s="92"/>
      <c r="V34" s="92"/>
      <c r="W34" s="92"/>
      <c r="X34" s="92"/>
      <c r="Y34" s="92"/>
      <c r="Z34" s="92"/>
      <c r="AA34" s="92"/>
    </row>
    <row r="35" spans="1:30" x14ac:dyDescent="0.25">
      <c r="A35" s="88"/>
      <c r="B35" s="88"/>
      <c r="C35" s="142"/>
      <c r="D35" s="159" t="s">
        <v>70</v>
      </c>
      <c r="E35" s="159" t="s">
        <v>74</v>
      </c>
      <c r="F35" s="150"/>
      <c r="G35" s="88" t="s">
        <v>1</v>
      </c>
      <c r="H35" s="160"/>
      <c r="I35" s="161"/>
      <c r="J35" s="134"/>
      <c r="K35" s="142"/>
      <c r="L35" s="162" t="s">
        <v>70</v>
      </c>
      <c r="M35" s="159" t="s">
        <v>74</v>
      </c>
      <c r="N35" s="150"/>
      <c r="O35" s="88" t="s">
        <v>1</v>
      </c>
      <c r="P35" s="160"/>
      <c r="Q35" s="161"/>
      <c r="R35" s="92"/>
      <c r="S35" s="92"/>
      <c r="T35" s="92"/>
      <c r="U35" s="92"/>
      <c r="V35" s="92"/>
      <c r="W35" s="92"/>
      <c r="X35" s="92"/>
      <c r="Y35" s="92"/>
      <c r="Z35" s="92"/>
      <c r="AA35" s="92"/>
    </row>
    <row r="36" spans="1:30" ht="15.75" thickBot="1" x14ac:dyDescent="0.3">
      <c r="A36" s="88"/>
      <c r="B36" s="88"/>
      <c r="C36" s="169"/>
      <c r="D36" s="170" t="s">
        <v>70</v>
      </c>
      <c r="E36" s="170" t="s">
        <v>76</v>
      </c>
      <c r="F36" s="151"/>
      <c r="G36" s="157" t="s">
        <v>1</v>
      </c>
      <c r="H36" s="421">
        <v>1</v>
      </c>
      <c r="I36" s="165"/>
      <c r="J36" s="134"/>
      <c r="K36" s="169"/>
      <c r="L36" s="171" t="s">
        <v>70</v>
      </c>
      <c r="M36" s="172" t="s">
        <v>76</v>
      </c>
      <c r="N36" s="151"/>
      <c r="O36" s="157" t="s">
        <v>1</v>
      </c>
      <c r="P36" s="164"/>
      <c r="Q36" s="165"/>
      <c r="R36" s="92"/>
      <c r="S36" s="92"/>
      <c r="T36" s="92"/>
      <c r="U36" s="92"/>
      <c r="V36" s="92"/>
      <c r="W36" s="92"/>
      <c r="X36" s="92"/>
      <c r="Y36" s="92"/>
      <c r="Z36" s="92"/>
      <c r="AA36" s="92"/>
    </row>
    <row r="37" spans="1:30" x14ac:dyDescent="0.25">
      <c r="A37" s="88"/>
      <c r="B37" s="88"/>
      <c r="C37" s="142"/>
      <c r="D37" s="88"/>
      <c r="E37" s="88"/>
      <c r="F37" s="88"/>
      <c r="G37" s="88"/>
      <c r="H37" s="88"/>
      <c r="I37" s="173"/>
      <c r="J37" s="134"/>
      <c r="K37" s="142"/>
      <c r="L37" s="88"/>
      <c r="M37" s="88"/>
      <c r="N37" s="88"/>
      <c r="O37" s="88"/>
      <c r="P37" s="88"/>
      <c r="Q37" s="173"/>
      <c r="R37" s="92"/>
      <c r="S37" s="92"/>
      <c r="T37" s="92"/>
      <c r="U37" s="92"/>
      <c r="V37" s="92"/>
      <c r="W37" s="92"/>
      <c r="X37" s="92"/>
      <c r="Y37" s="92"/>
      <c r="Z37" s="92"/>
      <c r="AA37" s="92"/>
    </row>
    <row r="38" spans="1:30" ht="21" x14ac:dyDescent="0.35">
      <c r="A38" s="88"/>
      <c r="B38" s="197"/>
      <c r="C38" s="239" t="s">
        <v>40</v>
      </c>
      <c r="D38" s="197"/>
      <c r="E38" s="197"/>
      <c r="F38" s="197"/>
      <c r="G38" s="197"/>
      <c r="H38" s="197"/>
      <c r="I38" s="198"/>
      <c r="J38" s="209"/>
      <c r="K38" s="239" t="s">
        <v>40</v>
      </c>
      <c r="L38" s="197"/>
      <c r="M38" s="197"/>
      <c r="N38" s="197"/>
      <c r="O38" s="197"/>
      <c r="P38" s="197"/>
      <c r="Q38" s="198"/>
      <c r="R38" s="92"/>
      <c r="S38" s="92"/>
      <c r="T38" s="92"/>
      <c r="U38" s="92"/>
      <c r="V38" s="92"/>
      <c r="W38" s="92"/>
      <c r="X38" s="92"/>
      <c r="Y38" s="92"/>
      <c r="Z38" s="92"/>
      <c r="AA38" s="92"/>
    </row>
    <row r="39" spans="1:30" ht="90.4" customHeight="1" x14ac:dyDescent="0.25">
      <c r="A39" s="88"/>
      <c r="B39" s="212" t="s">
        <v>78</v>
      </c>
      <c r="C39" s="495" t="s">
        <v>77</v>
      </c>
      <c r="D39" s="496"/>
      <c r="E39" s="496"/>
      <c r="F39" s="496"/>
      <c r="G39" s="496"/>
      <c r="H39" s="496"/>
      <c r="I39" s="497"/>
      <c r="J39" s="240"/>
      <c r="K39" s="481" t="s">
        <v>107</v>
      </c>
      <c r="L39" s="482"/>
      <c r="M39" s="482"/>
      <c r="N39" s="482"/>
      <c r="O39" s="482"/>
      <c r="P39" s="482"/>
      <c r="Q39" s="483"/>
      <c r="R39" s="92"/>
      <c r="S39" s="92"/>
      <c r="T39" s="92"/>
      <c r="U39" s="92"/>
      <c r="V39" s="92"/>
      <c r="W39" s="92"/>
      <c r="X39" s="92"/>
      <c r="Y39" s="92"/>
      <c r="Z39" s="92"/>
      <c r="AA39" s="92"/>
      <c r="AB39" s="92"/>
      <c r="AC39" s="92"/>
      <c r="AD39" s="92"/>
    </row>
    <row r="40" spans="1:30" x14ac:dyDescent="0.25">
      <c r="A40" s="88"/>
      <c r="B40" s="88"/>
      <c r="C40" s="142"/>
      <c r="D40" s="88"/>
      <c r="E40" s="88"/>
      <c r="F40" s="88"/>
      <c r="G40" s="88"/>
      <c r="H40" s="88"/>
      <c r="I40" s="135"/>
      <c r="J40" s="134"/>
      <c r="K40" s="142"/>
      <c r="L40" s="88"/>
      <c r="M40" s="88"/>
      <c r="N40" s="88"/>
      <c r="O40" s="88"/>
      <c r="P40" s="88"/>
      <c r="Q40" s="135"/>
      <c r="R40" s="92"/>
      <c r="S40" s="92"/>
      <c r="T40" s="92"/>
      <c r="U40" s="92"/>
      <c r="V40" s="92"/>
      <c r="W40" s="92"/>
      <c r="X40" s="92"/>
      <c r="Y40" s="92"/>
      <c r="Z40" s="92"/>
      <c r="AA40" s="92"/>
      <c r="AB40" s="92"/>
      <c r="AC40" s="92"/>
      <c r="AD40" s="92"/>
    </row>
    <row r="41" spans="1:30" x14ac:dyDescent="0.25">
      <c r="A41" s="174"/>
      <c r="B41" s="174"/>
      <c r="C41" s="175"/>
      <c r="D41" s="174"/>
      <c r="E41" s="88"/>
      <c r="F41" s="88"/>
      <c r="G41" s="88"/>
      <c r="H41" s="88"/>
      <c r="I41" s="135"/>
      <c r="J41" s="134"/>
      <c r="K41" s="175"/>
      <c r="L41" s="174"/>
      <c r="M41" s="88"/>
      <c r="N41" s="88"/>
      <c r="O41" s="88"/>
      <c r="P41" s="88"/>
      <c r="Q41" s="135"/>
      <c r="R41" s="92"/>
      <c r="S41" s="92"/>
      <c r="T41" s="92"/>
      <c r="U41" s="92"/>
      <c r="V41" s="92"/>
      <c r="W41" s="92"/>
      <c r="X41" s="92"/>
      <c r="Y41" s="92"/>
      <c r="Z41" s="92"/>
      <c r="AA41" s="92"/>
      <c r="AB41" s="92"/>
      <c r="AC41" s="92"/>
      <c r="AD41" s="92"/>
    </row>
    <row r="42" spans="1:30" x14ac:dyDescent="0.25">
      <c r="A42" s="174"/>
      <c r="B42" s="174"/>
      <c r="C42" s="217"/>
      <c r="D42" s="241" t="s">
        <v>43</v>
      </c>
      <c r="E42" s="241" t="s">
        <v>44</v>
      </c>
      <c r="F42" s="242" t="s">
        <v>80</v>
      </c>
      <c r="G42" s="243"/>
      <c r="H42" s="244" t="s">
        <v>81</v>
      </c>
      <c r="I42" s="245" t="s">
        <v>46</v>
      </c>
      <c r="J42" s="215"/>
      <c r="K42" s="217"/>
      <c r="L42" s="241" t="s">
        <v>43</v>
      </c>
      <c r="M42" s="241" t="s">
        <v>44</v>
      </c>
      <c r="N42" s="242" t="s">
        <v>80</v>
      </c>
      <c r="O42" s="243"/>
      <c r="P42" s="244" t="s">
        <v>81</v>
      </c>
      <c r="Q42" s="245" t="s">
        <v>46</v>
      </c>
      <c r="R42" s="92"/>
      <c r="S42" s="92"/>
      <c r="T42" s="92"/>
      <c r="U42" s="92"/>
      <c r="V42" s="92"/>
      <c r="W42" s="92"/>
      <c r="X42" s="92"/>
      <c r="Y42" s="92"/>
      <c r="Z42" s="92"/>
      <c r="AA42" s="92"/>
      <c r="AB42" s="92"/>
      <c r="AC42" s="92"/>
      <c r="AD42" s="92"/>
    </row>
    <row r="43" spans="1:30" ht="30" x14ac:dyDescent="0.25">
      <c r="A43" s="174"/>
      <c r="B43" s="174"/>
      <c r="C43" s="246" t="s">
        <v>42</v>
      </c>
      <c r="D43" s="247" t="s">
        <v>47</v>
      </c>
      <c r="E43" s="247" t="s">
        <v>48</v>
      </c>
      <c r="F43" s="248"/>
      <c r="G43" s="249" t="s">
        <v>1</v>
      </c>
      <c r="H43" s="250" t="s">
        <v>200</v>
      </c>
      <c r="I43" s="251"/>
      <c r="J43" s="215"/>
      <c r="K43" s="246" t="s">
        <v>42</v>
      </c>
      <c r="L43" s="247" t="s">
        <v>47</v>
      </c>
      <c r="M43" s="247" t="s">
        <v>48</v>
      </c>
      <c r="N43" s="248"/>
      <c r="O43" s="249" t="s">
        <v>1</v>
      </c>
      <c r="P43" s="250"/>
      <c r="Q43" s="251"/>
      <c r="R43" s="92"/>
      <c r="S43" s="92"/>
      <c r="T43" s="92"/>
      <c r="U43" s="92"/>
      <c r="V43" s="92"/>
      <c r="W43" s="92"/>
      <c r="X43" s="92"/>
      <c r="Y43" s="92"/>
      <c r="Z43" s="92"/>
      <c r="AA43" s="92"/>
      <c r="AB43" s="92"/>
      <c r="AC43" s="92"/>
      <c r="AD43" s="92"/>
    </row>
    <row r="44" spans="1:30" x14ac:dyDescent="0.25">
      <c r="A44" s="174"/>
      <c r="B44" s="174"/>
      <c r="C44" s="252" t="str">
        <f>C16</f>
        <v>Necesidad combinada solamente</v>
      </c>
      <c r="D44" s="253" t="s">
        <v>49</v>
      </c>
      <c r="E44" s="253" t="s">
        <v>53</v>
      </c>
      <c r="F44" s="254"/>
      <c r="G44" s="255" t="s">
        <v>1</v>
      </c>
      <c r="H44" s="256" t="s">
        <v>200</v>
      </c>
      <c r="I44" s="257"/>
      <c r="J44" s="215"/>
      <c r="K44" s="252" t="str">
        <f>K16</f>
        <v xml:space="preserve"> Proceso - Promedio de grupos</v>
      </c>
      <c r="L44" s="253" t="s">
        <v>49</v>
      </c>
      <c r="M44" s="253" t="s">
        <v>53</v>
      </c>
      <c r="N44" s="254"/>
      <c r="O44" s="255" t="s">
        <v>1</v>
      </c>
      <c r="P44" s="256"/>
      <c r="Q44" s="257"/>
      <c r="R44" s="92"/>
      <c r="S44" s="92"/>
      <c r="T44" s="92"/>
      <c r="U44" s="92"/>
      <c r="V44" s="92"/>
      <c r="W44" s="92"/>
      <c r="X44" s="92"/>
      <c r="Y44" s="92"/>
      <c r="Z44" s="92"/>
      <c r="AA44" s="92"/>
      <c r="AB44" s="92"/>
      <c r="AC44" s="92"/>
      <c r="AD44" s="92"/>
    </row>
    <row r="45" spans="1:30" ht="45" x14ac:dyDescent="0.25">
      <c r="A45" s="174"/>
      <c r="B45" s="174"/>
      <c r="C45" s="217"/>
      <c r="D45" s="253" t="s">
        <v>79</v>
      </c>
      <c r="E45" s="253" t="s">
        <v>54</v>
      </c>
      <c r="F45" s="254"/>
      <c r="G45" s="255" t="s">
        <v>1</v>
      </c>
      <c r="H45" s="256" t="s">
        <v>200</v>
      </c>
      <c r="I45" s="257"/>
      <c r="J45" s="215"/>
      <c r="K45" s="217"/>
      <c r="L45" s="253" t="s">
        <v>79</v>
      </c>
      <c r="M45" s="253" t="s">
        <v>54</v>
      </c>
      <c r="N45" s="254"/>
      <c r="O45" s="255" t="s">
        <v>1</v>
      </c>
      <c r="P45" s="256"/>
      <c r="Q45" s="257"/>
      <c r="R45" s="92"/>
      <c r="S45" s="92"/>
      <c r="T45" s="92"/>
      <c r="U45" s="92"/>
      <c r="V45" s="92"/>
      <c r="W45" s="92"/>
      <c r="X45" s="92"/>
      <c r="Y45" s="92"/>
      <c r="Z45" s="92"/>
      <c r="AA45" s="92"/>
      <c r="AB45" s="92"/>
      <c r="AC45" s="92"/>
    </row>
    <row r="46" spans="1:30" x14ac:dyDescent="0.25">
      <c r="A46" s="88"/>
      <c r="B46" s="88"/>
      <c r="C46" s="217"/>
      <c r="D46" s="253" t="s">
        <v>51</v>
      </c>
      <c r="E46" s="253" t="s">
        <v>55</v>
      </c>
      <c r="F46" s="254"/>
      <c r="G46" s="255" t="s">
        <v>1</v>
      </c>
      <c r="H46" s="256" t="s">
        <v>200</v>
      </c>
      <c r="I46" s="257"/>
      <c r="J46" s="215"/>
      <c r="K46" s="217"/>
      <c r="L46" s="253" t="s">
        <v>51</v>
      </c>
      <c r="M46" s="253" t="s">
        <v>55</v>
      </c>
      <c r="N46" s="254"/>
      <c r="O46" s="255" t="s">
        <v>1</v>
      </c>
      <c r="P46" s="256"/>
      <c r="Q46" s="257"/>
      <c r="R46" s="92"/>
      <c r="S46" s="92"/>
      <c r="T46" s="92"/>
      <c r="U46" s="92"/>
      <c r="V46" s="92"/>
      <c r="W46" s="92"/>
      <c r="X46" s="92"/>
      <c r="Y46" s="92"/>
      <c r="Z46" s="92"/>
      <c r="AA46" s="92"/>
      <c r="AB46" s="92"/>
      <c r="AC46" s="92"/>
    </row>
    <row r="47" spans="1:30" ht="30.75" thickBot="1" x14ac:dyDescent="0.3">
      <c r="A47" s="88"/>
      <c r="B47" s="88"/>
      <c r="C47" s="217"/>
      <c r="D47" s="258" t="s">
        <v>52</v>
      </c>
      <c r="E47" s="258" t="s">
        <v>56</v>
      </c>
      <c r="F47" s="259"/>
      <c r="G47" s="260" t="s">
        <v>1</v>
      </c>
      <c r="H47" s="261" t="s">
        <v>200</v>
      </c>
      <c r="I47" s="262"/>
      <c r="J47" s="215"/>
      <c r="K47" s="217"/>
      <c r="L47" s="258" t="s">
        <v>52</v>
      </c>
      <c r="M47" s="258" t="s">
        <v>56</v>
      </c>
      <c r="N47" s="259"/>
      <c r="O47" s="260" t="s">
        <v>1</v>
      </c>
      <c r="P47" s="261"/>
      <c r="Q47" s="262"/>
      <c r="R47" s="92"/>
      <c r="S47" s="92"/>
      <c r="T47" s="92"/>
      <c r="U47" s="92"/>
      <c r="V47" s="92"/>
      <c r="W47" s="92"/>
      <c r="X47" s="92"/>
      <c r="Y47" s="92"/>
      <c r="Z47" s="92"/>
      <c r="AA47" s="92"/>
      <c r="AB47" s="92"/>
      <c r="AC47" s="92"/>
    </row>
    <row r="48" spans="1:30" x14ac:dyDescent="0.25">
      <c r="A48" s="174"/>
      <c r="B48" s="174"/>
      <c r="C48" s="263"/>
      <c r="D48" s="197"/>
      <c r="E48" s="197"/>
      <c r="F48" s="197"/>
      <c r="G48" s="197"/>
      <c r="H48" s="197"/>
      <c r="I48" s="198"/>
      <c r="J48" s="215"/>
      <c r="K48" s="263"/>
      <c r="L48" s="197"/>
      <c r="M48" s="197"/>
      <c r="N48" s="197"/>
      <c r="O48" s="197"/>
      <c r="P48" s="197"/>
      <c r="Q48" s="198"/>
      <c r="R48" s="92"/>
      <c r="S48" s="92"/>
      <c r="T48" s="92"/>
      <c r="U48" s="92"/>
      <c r="V48" s="92"/>
      <c r="W48" s="92"/>
      <c r="X48" s="92"/>
      <c r="Y48" s="92"/>
      <c r="Z48" s="92"/>
      <c r="AA48" s="92"/>
      <c r="AB48" s="92"/>
      <c r="AC48" s="92"/>
    </row>
    <row r="49" spans="1:29" x14ac:dyDescent="0.25">
      <c r="A49" s="174"/>
      <c r="B49" s="174"/>
      <c r="C49" s="264"/>
      <c r="D49" s="265"/>
      <c r="E49" s="265"/>
      <c r="F49" s="265"/>
      <c r="G49" s="197"/>
      <c r="H49" s="197"/>
      <c r="I49" s="198"/>
      <c r="J49" s="215"/>
      <c r="K49" s="264"/>
      <c r="L49" s="265"/>
      <c r="M49" s="265"/>
      <c r="N49" s="265"/>
      <c r="O49" s="197"/>
      <c r="P49" s="197"/>
      <c r="Q49" s="198"/>
      <c r="R49" s="92"/>
      <c r="S49" s="92"/>
      <c r="T49" s="92"/>
      <c r="U49" s="92"/>
      <c r="V49" s="92"/>
      <c r="W49" s="92"/>
      <c r="X49" s="92"/>
      <c r="Y49" s="92"/>
      <c r="Z49" s="92"/>
      <c r="AA49" s="92"/>
      <c r="AB49" s="92"/>
      <c r="AC49" s="92"/>
    </row>
    <row r="50" spans="1:29" x14ac:dyDescent="0.25">
      <c r="A50" s="88"/>
      <c r="B50" s="88"/>
      <c r="C50" s="142"/>
      <c r="D50" s="88" t="s">
        <v>82</v>
      </c>
      <c r="E50" s="93"/>
      <c r="F50" s="150"/>
      <c r="G50" s="88" t="s">
        <v>1</v>
      </c>
      <c r="H50" s="176"/>
      <c r="I50" s="161"/>
      <c r="J50" s="134"/>
      <c r="K50" s="142"/>
      <c r="L50" s="88" t="s">
        <v>82</v>
      </c>
      <c r="M50" s="93"/>
      <c r="N50" s="150"/>
      <c r="O50" s="88" t="s">
        <v>1</v>
      </c>
      <c r="P50" s="176"/>
      <c r="Q50" s="161"/>
      <c r="R50" s="92"/>
      <c r="S50" s="92"/>
      <c r="T50" s="92"/>
      <c r="U50" s="92"/>
      <c r="V50" s="92"/>
      <c r="W50" s="92"/>
      <c r="X50" s="92"/>
      <c r="Y50" s="92"/>
      <c r="Z50" s="92"/>
      <c r="AA50" s="92"/>
      <c r="AB50" s="92"/>
      <c r="AC50" s="92"/>
    </row>
    <row r="51" spans="1:29" x14ac:dyDescent="0.25">
      <c r="A51" s="197"/>
      <c r="B51" s="197"/>
      <c r="C51" s="217"/>
      <c r="D51" s="197"/>
      <c r="E51" s="197"/>
      <c r="F51" s="197"/>
      <c r="G51" s="197"/>
      <c r="H51" s="197"/>
      <c r="I51" s="198"/>
      <c r="J51" s="215"/>
      <c r="K51" s="217"/>
      <c r="L51" s="197"/>
      <c r="M51" s="197"/>
      <c r="N51" s="197"/>
      <c r="O51" s="197"/>
      <c r="P51" s="197"/>
      <c r="Q51" s="198"/>
      <c r="R51" s="92"/>
      <c r="S51" s="92"/>
      <c r="T51" s="92"/>
      <c r="U51" s="92"/>
      <c r="V51" s="92"/>
      <c r="W51" s="92"/>
      <c r="X51" s="92"/>
      <c r="Y51" s="92"/>
      <c r="Z51" s="92"/>
      <c r="AA51" s="92"/>
      <c r="AB51" s="92"/>
      <c r="AC51" s="92"/>
    </row>
    <row r="52" spans="1:29" ht="21" x14ac:dyDescent="0.35">
      <c r="A52" s="197"/>
      <c r="B52" s="197"/>
      <c r="C52" s="199" t="s">
        <v>83</v>
      </c>
      <c r="D52" s="197"/>
      <c r="E52" s="197"/>
      <c r="F52" s="197"/>
      <c r="G52" s="197"/>
      <c r="H52" s="197"/>
      <c r="I52" s="198"/>
      <c r="J52" s="209"/>
      <c r="K52" s="210" t="s">
        <v>83</v>
      </c>
      <c r="L52" s="197"/>
      <c r="M52" s="197"/>
      <c r="N52" s="197"/>
      <c r="O52" s="197"/>
      <c r="P52" s="197"/>
      <c r="Q52" s="198"/>
      <c r="R52" s="92"/>
      <c r="S52" s="92"/>
      <c r="T52" s="92"/>
      <c r="U52" s="92"/>
      <c r="V52" s="92"/>
      <c r="W52" s="92"/>
      <c r="X52" s="92"/>
      <c r="Y52" s="92"/>
      <c r="Z52" s="92"/>
      <c r="AA52" s="92"/>
      <c r="AB52" s="92"/>
      <c r="AC52" s="92"/>
    </row>
    <row r="53" spans="1:29" ht="67.150000000000006" customHeight="1" x14ac:dyDescent="0.25">
      <c r="A53" s="197"/>
      <c r="B53" s="212" t="s">
        <v>84</v>
      </c>
      <c r="C53" s="472" t="s">
        <v>85</v>
      </c>
      <c r="D53" s="473"/>
      <c r="E53" s="473"/>
      <c r="F53" s="473"/>
      <c r="G53" s="473"/>
      <c r="H53" s="473"/>
      <c r="I53" s="474"/>
      <c r="J53" s="227"/>
      <c r="K53" s="478" t="s">
        <v>108</v>
      </c>
      <c r="L53" s="479"/>
      <c r="M53" s="479"/>
      <c r="N53" s="479"/>
      <c r="O53" s="479"/>
      <c r="P53" s="479"/>
      <c r="Q53" s="480"/>
      <c r="R53" s="92"/>
      <c r="S53" s="92"/>
      <c r="T53" s="92"/>
      <c r="U53" s="92"/>
      <c r="V53" s="92"/>
      <c r="W53" s="92"/>
      <c r="X53" s="92"/>
      <c r="Y53" s="92"/>
      <c r="Z53" s="92"/>
      <c r="AA53" s="92"/>
      <c r="AB53" s="92"/>
      <c r="AC53" s="92"/>
    </row>
    <row r="54" spans="1:29" x14ac:dyDescent="0.25">
      <c r="A54" s="229"/>
      <c r="B54" s="229"/>
      <c r="C54" s="237"/>
      <c r="D54" s="205"/>
      <c r="E54" s="228"/>
      <c r="F54" s="205"/>
      <c r="G54" s="205"/>
      <c r="H54" s="197"/>
      <c r="I54" s="230"/>
      <c r="J54" s="215"/>
      <c r="K54" s="237"/>
      <c r="L54" s="205"/>
      <c r="M54" s="228"/>
      <c r="N54" s="205"/>
      <c r="O54" s="205"/>
      <c r="P54" s="197"/>
      <c r="Q54" s="230"/>
      <c r="R54" s="92"/>
      <c r="S54" s="92"/>
      <c r="T54" s="92"/>
      <c r="U54" s="92"/>
      <c r="V54" s="92"/>
      <c r="W54" s="92"/>
      <c r="X54" s="92"/>
      <c r="Y54" s="92"/>
      <c r="Z54" s="92"/>
      <c r="AA54" s="92"/>
      <c r="AB54" s="92"/>
      <c r="AC54" s="92"/>
    </row>
    <row r="55" spans="1:29" x14ac:dyDescent="0.25">
      <c r="A55" s="229"/>
      <c r="B55" s="229"/>
      <c r="C55" s="231" t="s">
        <v>86</v>
      </c>
      <c r="D55" s="233"/>
      <c r="E55" s="232"/>
      <c r="F55" s="233" t="s">
        <v>62</v>
      </c>
      <c r="G55" s="233"/>
      <c r="H55" s="233" t="s">
        <v>37</v>
      </c>
      <c r="I55" s="236" t="s">
        <v>63</v>
      </c>
      <c r="J55" s="215"/>
      <c r="K55" s="231" t="s">
        <v>86</v>
      </c>
      <c r="L55" s="233"/>
      <c r="M55" s="232"/>
      <c r="N55" s="233" t="s">
        <v>62</v>
      </c>
      <c r="O55" s="233"/>
      <c r="P55" s="233" t="s">
        <v>37</v>
      </c>
      <c r="Q55" s="236" t="s">
        <v>63</v>
      </c>
      <c r="R55" s="92"/>
      <c r="S55" s="92"/>
      <c r="T55" s="92"/>
      <c r="U55" s="92"/>
      <c r="V55" s="92"/>
      <c r="W55" s="92"/>
      <c r="X55" s="92"/>
      <c r="Y55" s="92"/>
      <c r="Z55" s="92"/>
      <c r="AA55" s="92"/>
      <c r="AB55" s="92"/>
      <c r="AC55" s="92"/>
    </row>
    <row r="56" spans="1:29" ht="60" x14ac:dyDescent="0.25">
      <c r="A56" s="124"/>
      <c r="B56" s="124"/>
      <c r="C56" s="264"/>
      <c r="D56" s="266" t="s">
        <v>67</v>
      </c>
      <c r="E56" s="266" t="s">
        <v>87</v>
      </c>
      <c r="F56" s="265"/>
      <c r="G56" s="197" t="s">
        <v>64</v>
      </c>
      <c r="H56" s="267" t="s">
        <v>90</v>
      </c>
      <c r="I56" s="230" t="s">
        <v>66</v>
      </c>
      <c r="J56" s="215"/>
      <c r="K56" s="264"/>
      <c r="L56" s="266" t="s">
        <v>67</v>
      </c>
      <c r="M56" s="266" t="s">
        <v>87</v>
      </c>
      <c r="N56" s="265"/>
      <c r="O56" s="197" t="s">
        <v>64</v>
      </c>
      <c r="P56" s="267" t="s">
        <v>90</v>
      </c>
      <c r="Q56" s="230" t="s">
        <v>66</v>
      </c>
      <c r="R56" s="92"/>
      <c r="S56" s="92"/>
      <c r="T56" s="92"/>
      <c r="U56" s="92"/>
      <c r="V56" s="92"/>
      <c r="W56" s="92"/>
      <c r="X56" s="92"/>
      <c r="Y56" s="92"/>
      <c r="Z56" s="92"/>
      <c r="AA56" s="92"/>
      <c r="AB56" s="92"/>
      <c r="AC56" s="92"/>
    </row>
    <row r="57" spans="1:29" x14ac:dyDescent="0.25">
      <c r="B57" s="92"/>
      <c r="C57" s="136"/>
      <c r="D57" s="162" t="s">
        <v>69</v>
      </c>
      <c r="E57" s="162" t="s">
        <v>71</v>
      </c>
      <c r="F57" s="150"/>
      <c r="G57" s="88" t="s">
        <v>1</v>
      </c>
      <c r="H57" s="150"/>
      <c r="I57" s="161"/>
      <c r="J57" s="134"/>
      <c r="K57" s="136"/>
      <c r="L57" s="162" t="s">
        <v>69</v>
      </c>
      <c r="M57" s="162" t="s">
        <v>71</v>
      </c>
      <c r="N57" s="150"/>
      <c r="O57" s="88" t="s">
        <v>1</v>
      </c>
      <c r="P57" s="150"/>
      <c r="Q57" s="161"/>
      <c r="R57" s="92"/>
      <c r="S57" s="92"/>
      <c r="T57" s="92"/>
      <c r="U57" s="92"/>
      <c r="V57" s="92"/>
      <c r="W57" s="92"/>
      <c r="X57" s="92"/>
      <c r="Y57" s="92"/>
      <c r="Z57" s="92"/>
      <c r="AA57" s="92"/>
      <c r="AB57" s="92"/>
      <c r="AC57" s="92"/>
    </row>
    <row r="58" spans="1:29" x14ac:dyDescent="0.25">
      <c r="B58" s="92"/>
      <c r="C58" s="177"/>
      <c r="D58" s="162" t="s">
        <v>69</v>
      </c>
      <c r="E58" s="162" t="s">
        <v>72</v>
      </c>
      <c r="F58" s="150"/>
      <c r="G58" s="88" t="s">
        <v>1</v>
      </c>
      <c r="H58" s="150"/>
      <c r="I58" s="161"/>
      <c r="J58" s="134"/>
      <c r="K58" s="177"/>
      <c r="L58" s="162" t="s">
        <v>69</v>
      </c>
      <c r="M58" s="162" t="s">
        <v>72</v>
      </c>
      <c r="N58" s="150"/>
      <c r="O58" s="88" t="s">
        <v>1</v>
      </c>
      <c r="P58" s="150"/>
      <c r="Q58" s="161"/>
      <c r="R58" s="92"/>
      <c r="S58" s="92"/>
      <c r="T58" s="92"/>
      <c r="U58" s="92"/>
      <c r="V58" s="92"/>
      <c r="W58" s="92"/>
      <c r="X58" s="92"/>
      <c r="Y58" s="92"/>
      <c r="Z58" s="92"/>
      <c r="AA58" s="92"/>
      <c r="AB58" s="92"/>
      <c r="AC58" s="92"/>
    </row>
    <row r="59" spans="1:29" x14ac:dyDescent="0.25">
      <c r="B59" s="92"/>
      <c r="C59" s="177"/>
      <c r="D59" s="162" t="s">
        <v>69</v>
      </c>
      <c r="E59" s="162" t="s">
        <v>88</v>
      </c>
      <c r="F59" s="150"/>
      <c r="G59" s="88" t="s">
        <v>1</v>
      </c>
      <c r="H59" s="150"/>
      <c r="I59" s="161"/>
      <c r="J59" s="134"/>
      <c r="K59" s="177"/>
      <c r="L59" s="162" t="s">
        <v>69</v>
      </c>
      <c r="M59" s="162" t="s">
        <v>88</v>
      </c>
      <c r="N59" s="150"/>
      <c r="O59" s="88" t="s">
        <v>1</v>
      </c>
      <c r="P59" s="150"/>
      <c r="Q59" s="161"/>
      <c r="R59" s="92"/>
      <c r="S59" s="92"/>
      <c r="T59" s="92"/>
      <c r="U59" s="92"/>
      <c r="V59" s="92"/>
      <c r="W59" s="92"/>
      <c r="X59" s="92"/>
      <c r="Y59" s="92"/>
      <c r="Z59" s="92"/>
      <c r="AA59" s="92"/>
      <c r="AB59" s="92"/>
      <c r="AC59" s="92"/>
    </row>
    <row r="60" spans="1:29" x14ac:dyDescent="0.25">
      <c r="B60" s="92"/>
      <c r="C60" s="178"/>
      <c r="D60" s="162" t="s">
        <v>69</v>
      </c>
      <c r="E60" s="179" t="s">
        <v>89</v>
      </c>
      <c r="F60" s="151"/>
      <c r="G60" s="157" t="s">
        <v>1</v>
      </c>
      <c r="H60" s="150"/>
      <c r="I60" s="165"/>
      <c r="J60" s="134"/>
      <c r="K60" s="178"/>
      <c r="L60" s="162" t="s">
        <v>69</v>
      </c>
      <c r="M60" s="179" t="s">
        <v>89</v>
      </c>
      <c r="N60" s="151"/>
      <c r="O60" s="157" t="s">
        <v>1</v>
      </c>
      <c r="P60" s="150"/>
      <c r="Q60" s="165"/>
      <c r="R60" s="92"/>
      <c r="S60" s="92"/>
      <c r="T60" s="92"/>
      <c r="U60" s="92"/>
      <c r="V60" s="92"/>
      <c r="W60" s="92"/>
      <c r="X60" s="92"/>
      <c r="Y60" s="92"/>
      <c r="Z60" s="92"/>
      <c r="AA60" s="92"/>
      <c r="AB60" s="92"/>
      <c r="AC60" s="92"/>
    </row>
    <row r="61" spans="1:29" x14ac:dyDescent="0.25">
      <c r="B61" s="92"/>
      <c r="C61" s="180" t="s">
        <v>91</v>
      </c>
      <c r="D61" s="181"/>
      <c r="E61" s="143"/>
      <c r="F61" s="143"/>
      <c r="G61" s="143"/>
      <c r="H61" s="143"/>
      <c r="I61" s="182"/>
      <c r="J61" s="134"/>
      <c r="K61" s="180" t="s">
        <v>109</v>
      </c>
      <c r="L61" s="181"/>
      <c r="M61" s="143"/>
      <c r="N61" s="143"/>
      <c r="O61" s="143"/>
      <c r="P61" s="143"/>
      <c r="Q61" s="182"/>
      <c r="R61" s="92"/>
      <c r="S61" s="92"/>
      <c r="T61" s="92"/>
      <c r="U61" s="92"/>
      <c r="V61" s="92"/>
      <c r="W61" s="92"/>
      <c r="X61" s="92"/>
      <c r="Y61" s="92"/>
      <c r="Z61" s="92"/>
      <c r="AA61" s="92"/>
      <c r="AB61" s="92"/>
      <c r="AC61" s="92"/>
    </row>
    <row r="62" spans="1:29" x14ac:dyDescent="0.25">
      <c r="B62" s="92"/>
      <c r="C62" s="183" t="s">
        <v>92</v>
      </c>
      <c r="D62" s="184" t="s">
        <v>70</v>
      </c>
      <c r="E62" s="162" t="s">
        <v>197</v>
      </c>
      <c r="F62" s="150"/>
      <c r="G62" s="88" t="s">
        <v>1</v>
      </c>
      <c r="H62" s="150"/>
      <c r="I62" s="161"/>
      <c r="J62" s="134"/>
      <c r="K62" s="183" t="s">
        <v>92</v>
      </c>
      <c r="L62" s="184" t="s">
        <v>70</v>
      </c>
      <c r="M62" s="162" t="s">
        <v>71</v>
      </c>
      <c r="N62" s="150"/>
      <c r="O62" s="88" t="s">
        <v>1</v>
      </c>
      <c r="P62" s="150"/>
      <c r="Q62" s="161"/>
      <c r="R62" s="92"/>
      <c r="S62" s="92"/>
      <c r="T62" s="92"/>
      <c r="U62" s="92"/>
      <c r="V62" s="92"/>
      <c r="W62" s="92"/>
      <c r="X62" s="92"/>
      <c r="Y62" s="92"/>
      <c r="Z62" s="92"/>
      <c r="AA62" s="92"/>
      <c r="AB62" s="92"/>
      <c r="AC62" s="92"/>
    </row>
    <row r="63" spans="1:29" x14ac:dyDescent="0.25">
      <c r="B63" s="92"/>
      <c r="C63" s="183" t="s">
        <v>92</v>
      </c>
      <c r="D63" s="184" t="s">
        <v>70</v>
      </c>
      <c r="E63" s="162" t="s">
        <v>72</v>
      </c>
      <c r="F63" s="150"/>
      <c r="G63" s="88" t="s">
        <v>1</v>
      </c>
      <c r="H63" s="150"/>
      <c r="I63" s="161"/>
      <c r="J63" s="134"/>
      <c r="K63" s="183" t="s">
        <v>92</v>
      </c>
      <c r="L63" s="184" t="s">
        <v>70</v>
      </c>
      <c r="M63" s="162" t="s">
        <v>72</v>
      </c>
      <c r="N63" s="150"/>
      <c r="O63" s="88" t="s">
        <v>1</v>
      </c>
      <c r="P63" s="150"/>
      <c r="Q63" s="161"/>
      <c r="R63" s="92"/>
      <c r="S63" s="92"/>
      <c r="T63" s="92"/>
      <c r="U63" s="92"/>
      <c r="V63" s="92"/>
      <c r="W63" s="92"/>
      <c r="X63" s="92"/>
      <c r="Y63" s="92"/>
      <c r="Z63" s="92"/>
      <c r="AA63" s="92"/>
      <c r="AB63" s="92"/>
      <c r="AC63" s="92"/>
    </row>
    <row r="64" spans="1:29" x14ac:dyDescent="0.25">
      <c r="B64" s="92"/>
      <c r="C64" s="183" t="s">
        <v>92</v>
      </c>
      <c r="D64" s="184" t="s">
        <v>70</v>
      </c>
      <c r="E64" s="162" t="s">
        <v>73</v>
      </c>
      <c r="F64" s="150"/>
      <c r="G64" s="88" t="s">
        <v>1</v>
      </c>
      <c r="H64" s="150"/>
      <c r="I64" s="161"/>
      <c r="J64" s="134"/>
      <c r="K64" s="183" t="s">
        <v>92</v>
      </c>
      <c r="L64" s="184" t="s">
        <v>70</v>
      </c>
      <c r="M64" s="162" t="s">
        <v>73</v>
      </c>
      <c r="N64" s="150"/>
      <c r="O64" s="88" t="s">
        <v>1</v>
      </c>
      <c r="P64" s="150"/>
      <c r="Q64" s="161"/>
      <c r="R64" s="92"/>
      <c r="S64" s="92"/>
      <c r="T64" s="92"/>
      <c r="U64" s="92"/>
      <c r="V64" s="92"/>
      <c r="W64" s="92"/>
      <c r="X64" s="92"/>
      <c r="Y64" s="92"/>
      <c r="Z64" s="92"/>
      <c r="AA64" s="92"/>
      <c r="AB64" s="92"/>
      <c r="AC64" s="92"/>
    </row>
    <row r="65" spans="1:29" x14ac:dyDescent="0.25">
      <c r="B65" s="92"/>
      <c r="C65" s="183" t="s">
        <v>92</v>
      </c>
      <c r="D65" s="184" t="s">
        <v>70</v>
      </c>
      <c r="E65" s="162" t="s">
        <v>74</v>
      </c>
      <c r="F65" s="150"/>
      <c r="G65" s="88" t="s">
        <v>1</v>
      </c>
      <c r="H65" s="150"/>
      <c r="I65" s="161"/>
      <c r="J65" s="134"/>
      <c r="K65" s="183" t="s">
        <v>92</v>
      </c>
      <c r="L65" s="184" t="s">
        <v>70</v>
      </c>
      <c r="M65" s="162" t="s">
        <v>74</v>
      </c>
      <c r="N65" s="150"/>
      <c r="O65" s="88" t="s">
        <v>1</v>
      </c>
      <c r="P65" s="150"/>
      <c r="Q65" s="161"/>
      <c r="R65" s="92"/>
      <c r="S65" s="92"/>
      <c r="T65" s="92"/>
      <c r="U65" s="92"/>
      <c r="V65" s="92"/>
      <c r="W65" s="92"/>
      <c r="X65" s="92"/>
      <c r="Y65" s="92"/>
      <c r="Z65" s="92"/>
      <c r="AA65" s="92"/>
      <c r="AB65" s="92"/>
      <c r="AC65" s="92"/>
    </row>
    <row r="66" spans="1:29" x14ac:dyDescent="0.25">
      <c r="B66" s="92"/>
      <c r="C66" s="183" t="s">
        <v>93</v>
      </c>
      <c r="D66" s="184" t="s">
        <v>70</v>
      </c>
      <c r="E66" s="162" t="s">
        <v>96</v>
      </c>
      <c r="F66" s="150"/>
      <c r="G66" s="88" t="s">
        <v>1</v>
      </c>
      <c r="H66" s="150"/>
      <c r="I66" s="161"/>
      <c r="J66" s="134"/>
      <c r="K66" s="183" t="s">
        <v>93</v>
      </c>
      <c r="L66" s="184" t="s">
        <v>70</v>
      </c>
      <c r="M66" s="162" t="s">
        <v>96</v>
      </c>
      <c r="N66" s="150"/>
      <c r="O66" s="88" t="s">
        <v>1</v>
      </c>
      <c r="P66" s="150"/>
      <c r="Q66" s="161"/>
      <c r="R66" s="92"/>
      <c r="S66" s="92"/>
      <c r="T66" s="92"/>
      <c r="U66" s="92"/>
      <c r="V66" s="92"/>
      <c r="W66" s="92"/>
      <c r="X66" s="92"/>
      <c r="Y66" s="92"/>
      <c r="Z66" s="92"/>
      <c r="AA66" s="92"/>
      <c r="AB66" s="92"/>
      <c r="AC66" s="92"/>
    </row>
    <row r="67" spans="1:29" x14ac:dyDescent="0.25">
      <c r="B67" s="92"/>
      <c r="C67" s="183" t="s">
        <v>93</v>
      </c>
      <c r="D67" s="184" t="s">
        <v>70</v>
      </c>
      <c r="E67" s="162" t="s">
        <v>97</v>
      </c>
      <c r="F67" s="150"/>
      <c r="G67" s="88" t="s">
        <v>1</v>
      </c>
      <c r="H67" s="150"/>
      <c r="I67" s="161"/>
      <c r="J67" s="134"/>
      <c r="K67" s="183" t="s">
        <v>93</v>
      </c>
      <c r="L67" s="184" t="s">
        <v>70</v>
      </c>
      <c r="M67" s="162" t="s">
        <v>97</v>
      </c>
      <c r="N67" s="150"/>
      <c r="O67" s="88" t="s">
        <v>1</v>
      </c>
      <c r="P67" s="150"/>
      <c r="Q67" s="161"/>
      <c r="R67" s="92"/>
      <c r="S67" s="92"/>
      <c r="T67" s="92"/>
      <c r="U67" s="92"/>
      <c r="V67" s="92"/>
      <c r="W67" s="92"/>
      <c r="X67" s="92"/>
      <c r="Y67" s="92"/>
      <c r="Z67" s="92"/>
      <c r="AA67" s="92"/>
      <c r="AB67" s="92"/>
      <c r="AC67" s="92"/>
    </row>
    <row r="68" spans="1:29" ht="15.75" thickBot="1" x14ac:dyDescent="0.3">
      <c r="A68" s="90"/>
      <c r="B68" s="92"/>
      <c r="C68" s="185" t="s">
        <v>92</v>
      </c>
      <c r="D68" s="186" t="s">
        <v>94</v>
      </c>
      <c r="E68" s="187" t="s">
        <v>98</v>
      </c>
      <c r="F68" s="188"/>
      <c r="G68" s="189" t="s">
        <v>1</v>
      </c>
      <c r="H68" s="188"/>
      <c r="I68" s="190"/>
      <c r="J68" s="134"/>
      <c r="K68" s="185" t="s">
        <v>92</v>
      </c>
      <c r="L68" s="186" t="s">
        <v>94</v>
      </c>
      <c r="M68" s="187" t="s">
        <v>98</v>
      </c>
      <c r="N68" s="188"/>
      <c r="O68" s="189" t="s">
        <v>1</v>
      </c>
      <c r="P68" s="188"/>
      <c r="Q68" s="190"/>
      <c r="R68" s="92"/>
      <c r="S68" s="92"/>
      <c r="T68" s="92"/>
      <c r="U68" s="92"/>
      <c r="V68" s="92"/>
      <c r="W68" s="92"/>
      <c r="X68" s="92"/>
      <c r="Y68" s="92"/>
      <c r="Z68" s="92"/>
      <c r="AA68" s="92"/>
      <c r="AB68" s="92"/>
      <c r="AC68" s="92"/>
    </row>
    <row r="69" spans="1:29" x14ac:dyDescent="0.25">
      <c r="A69" s="174"/>
      <c r="B69" s="174"/>
      <c r="C69" s="88"/>
      <c r="D69" s="191"/>
      <c r="E69" s="192"/>
      <c r="F69" s="191"/>
      <c r="G69" s="193"/>
      <c r="H69" s="193"/>
      <c r="I69" s="90"/>
      <c r="J69" s="92"/>
      <c r="K69" s="88"/>
      <c r="L69" s="191"/>
      <c r="M69" s="192"/>
      <c r="N69" s="191"/>
      <c r="O69" s="193"/>
      <c r="P69" s="193"/>
      <c r="Q69" s="90"/>
      <c r="R69" s="92"/>
      <c r="S69" s="92"/>
      <c r="T69" s="92"/>
      <c r="U69" s="92"/>
      <c r="V69" s="92"/>
      <c r="W69" s="92"/>
      <c r="X69" s="92"/>
      <c r="Y69" s="92"/>
      <c r="Z69" s="92"/>
      <c r="AA69" s="92"/>
      <c r="AB69" s="92"/>
      <c r="AC69" s="92"/>
    </row>
    <row r="70" spans="1:29" x14ac:dyDescent="0.25">
      <c r="B70" s="92"/>
      <c r="C70" s="92"/>
      <c r="D70" s="92"/>
      <c r="E70" s="92"/>
      <c r="F70" s="92"/>
      <c r="G70" s="92"/>
      <c r="H70" s="92"/>
      <c r="I70" s="134"/>
      <c r="J70" s="92"/>
      <c r="K70" s="92"/>
      <c r="L70" s="92"/>
      <c r="M70" s="92"/>
      <c r="N70" s="92"/>
      <c r="O70" s="92"/>
      <c r="P70" s="92"/>
      <c r="Q70" s="92"/>
      <c r="R70" s="92"/>
      <c r="S70" s="92"/>
      <c r="T70" s="92"/>
      <c r="U70" s="92"/>
      <c r="V70" s="92"/>
      <c r="W70" s="92"/>
      <c r="X70" s="92"/>
      <c r="Y70" s="92"/>
      <c r="Z70" s="92"/>
      <c r="AA70" s="92"/>
      <c r="AB70" s="92"/>
      <c r="AC70" s="92"/>
    </row>
    <row r="71" spans="1:29" x14ac:dyDescent="0.25">
      <c r="B71" s="92"/>
      <c r="C71" s="92"/>
      <c r="D71" s="92"/>
      <c r="E71" s="92"/>
      <c r="F71" s="92"/>
      <c r="G71" s="92"/>
      <c r="H71" s="92"/>
      <c r="I71" s="134"/>
      <c r="J71" s="92"/>
      <c r="K71" s="92"/>
      <c r="L71" s="92"/>
      <c r="M71" s="92"/>
      <c r="N71" s="92"/>
      <c r="O71" s="92"/>
      <c r="P71" s="92"/>
      <c r="Q71" s="92"/>
      <c r="R71" s="92"/>
      <c r="S71" s="92"/>
      <c r="T71" s="92"/>
      <c r="U71" s="92"/>
      <c r="V71" s="92"/>
      <c r="W71" s="92"/>
      <c r="X71" s="92"/>
      <c r="Y71" s="92"/>
      <c r="Z71" s="92"/>
      <c r="AA71" s="92"/>
      <c r="AB71" s="92"/>
      <c r="AC71" s="92"/>
    </row>
    <row r="72" spans="1:29" x14ac:dyDescent="0.25">
      <c r="I72" s="134"/>
    </row>
    <row r="73" spans="1:29" x14ac:dyDescent="0.25">
      <c r="I73" s="134"/>
    </row>
    <row r="74" spans="1:29" x14ac:dyDescent="0.25">
      <c r="I74" s="134"/>
    </row>
    <row r="75" spans="1:29" x14ac:dyDescent="0.25">
      <c r="I75" s="134"/>
    </row>
    <row r="76" spans="1:29" x14ac:dyDescent="0.25">
      <c r="I76" s="134"/>
    </row>
    <row r="77" spans="1:29" x14ac:dyDescent="0.25">
      <c r="I77" s="134"/>
    </row>
    <row r="78" spans="1:29" x14ac:dyDescent="0.25">
      <c r="I78" s="134"/>
    </row>
    <row r="79" spans="1:29" x14ac:dyDescent="0.25">
      <c r="I79" s="134"/>
    </row>
    <row r="80" spans="1:29" x14ac:dyDescent="0.25">
      <c r="I80" s="134"/>
    </row>
    <row r="81" spans="9:9" x14ac:dyDescent="0.25">
      <c r="I81" s="134"/>
    </row>
    <row r="82" spans="9:9" x14ac:dyDescent="0.25">
      <c r="I82" s="134"/>
    </row>
    <row r="83" spans="9:9" x14ac:dyDescent="0.25">
      <c r="I83" s="134"/>
    </row>
    <row r="84" spans="9:9" x14ac:dyDescent="0.25">
      <c r="I84" s="134"/>
    </row>
    <row r="85" spans="9:9" x14ac:dyDescent="0.25">
      <c r="I85" s="134"/>
    </row>
    <row r="86" spans="9:9" x14ac:dyDescent="0.25">
      <c r="I86" s="134"/>
    </row>
    <row r="87" spans="9:9" x14ac:dyDescent="0.25">
      <c r="I87" s="134"/>
    </row>
    <row r="88" spans="9:9" x14ac:dyDescent="0.25">
      <c r="I88" s="134"/>
    </row>
    <row r="89" spans="9:9" x14ac:dyDescent="0.25">
      <c r="I89" s="134"/>
    </row>
    <row r="90" spans="9:9" x14ac:dyDescent="0.25">
      <c r="I90" s="134"/>
    </row>
    <row r="91" spans="9:9" x14ac:dyDescent="0.25">
      <c r="I91" s="134"/>
    </row>
    <row r="92" spans="9:9" x14ac:dyDescent="0.25">
      <c r="I92" s="134"/>
    </row>
    <row r="93" spans="9:9" x14ac:dyDescent="0.25">
      <c r="I93" s="134"/>
    </row>
    <row r="94" spans="9:9" x14ac:dyDescent="0.25">
      <c r="I94" s="134"/>
    </row>
    <row r="95" spans="9:9" x14ac:dyDescent="0.25">
      <c r="I95" s="134"/>
    </row>
    <row r="96" spans="9:9" x14ac:dyDescent="0.25">
      <c r="I96" s="134"/>
    </row>
    <row r="97" spans="9:9" x14ac:dyDescent="0.25">
      <c r="I97" s="134"/>
    </row>
    <row r="98" spans="9:9" x14ac:dyDescent="0.25">
      <c r="I98" s="134"/>
    </row>
    <row r="99" spans="9:9" x14ac:dyDescent="0.25">
      <c r="I99" s="134"/>
    </row>
    <row r="100" spans="9:9" x14ac:dyDescent="0.25">
      <c r="I100" s="134"/>
    </row>
    <row r="101" spans="9:9" x14ac:dyDescent="0.25">
      <c r="I101" s="134"/>
    </row>
    <row r="102" spans="9:9" x14ac:dyDescent="0.25">
      <c r="I102" s="134"/>
    </row>
    <row r="103" spans="9:9" x14ac:dyDescent="0.25">
      <c r="I103" s="134"/>
    </row>
    <row r="104" spans="9:9" x14ac:dyDescent="0.25">
      <c r="I104" s="134"/>
    </row>
    <row r="105" spans="9:9" x14ac:dyDescent="0.25">
      <c r="I105" s="134"/>
    </row>
    <row r="106" spans="9:9" x14ac:dyDescent="0.25">
      <c r="I106" s="134"/>
    </row>
    <row r="107" spans="9:9" x14ac:dyDescent="0.25">
      <c r="I107" s="134"/>
    </row>
    <row r="108" spans="9:9" x14ac:dyDescent="0.25">
      <c r="I108" s="134"/>
    </row>
    <row r="109" spans="9:9" x14ac:dyDescent="0.25">
      <c r="I109" s="134"/>
    </row>
    <row r="110" spans="9:9" x14ac:dyDescent="0.25">
      <c r="I110" s="134"/>
    </row>
    <row r="111" spans="9:9" x14ac:dyDescent="0.25">
      <c r="I111" s="134"/>
    </row>
    <row r="112" spans="9:9" x14ac:dyDescent="0.25">
      <c r="I112" s="134"/>
    </row>
    <row r="113" spans="9:9" x14ac:dyDescent="0.25">
      <c r="I113" s="134"/>
    </row>
    <row r="114" spans="9:9" x14ac:dyDescent="0.25">
      <c r="I114" s="134"/>
    </row>
    <row r="115" spans="9:9" x14ac:dyDescent="0.25">
      <c r="I115" s="134"/>
    </row>
    <row r="116" spans="9:9" x14ac:dyDescent="0.25">
      <c r="I116" s="134"/>
    </row>
    <row r="117" spans="9:9" x14ac:dyDescent="0.25">
      <c r="I117" s="134"/>
    </row>
    <row r="118" spans="9:9" x14ac:dyDescent="0.25">
      <c r="I118" s="134"/>
    </row>
    <row r="119" spans="9:9" x14ac:dyDescent="0.25">
      <c r="I119" s="134"/>
    </row>
    <row r="120" spans="9:9" x14ac:dyDescent="0.25">
      <c r="I120" s="134"/>
    </row>
    <row r="121" spans="9:9" x14ac:dyDescent="0.25">
      <c r="I121" s="134"/>
    </row>
    <row r="122" spans="9:9" x14ac:dyDescent="0.25">
      <c r="I122" s="134"/>
    </row>
    <row r="123" spans="9:9" x14ac:dyDescent="0.25">
      <c r="I123" s="134"/>
    </row>
    <row r="124" spans="9:9" x14ac:dyDescent="0.25">
      <c r="I124" s="134"/>
    </row>
    <row r="125" spans="9:9" x14ac:dyDescent="0.25">
      <c r="I125" s="134"/>
    </row>
    <row r="126" spans="9:9" x14ac:dyDescent="0.25">
      <c r="I126" s="134"/>
    </row>
    <row r="127" spans="9:9" x14ac:dyDescent="0.25">
      <c r="I127" s="134"/>
    </row>
    <row r="128" spans="9:9" x14ac:dyDescent="0.25">
      <c r="I128" s="134"/>
    </row>
    <row r="129" spans="9:9" x14ac:dyDescent="0.25">
      <c r="I129" s="134"/>
    </row>
    <row r="130" spans="9:9" x14ac:dyDescent="0.25">
      <c r="I130" s="134"/>
    </row>
    <row r="131" spans="9:9" x14ac:dyDescent="0.25">
      <c r="I131" s="134"/>
    </row>
    <row r="132" spans="9:9" x14ac:dyDescent="0.25">
      <c r="I132" s="134"/>
    </row>
    <row r="133" spans="9:9" x14ac:dyDescent="0.25">
      <c r="I133" s="134"/>
    </row>
    <row r="134" spans="9:9" x14ac:dyDescent="0.25">
      <c r="I134" s="134"/>
    </row>
    <row r="135" spans="9:9" x14ac:dyDescent="0.25">
      <c r="I135" s="134"/>
    </row>
    <row r="136" spans="9:9" x14ac:dyDescent="0.25">
      <c r="I136" s="134"/>
    </row>
    <row r="137" spans="9:9" x14ac:dyDescent="0.25">
      <c r="I137" s="134"/>
    </row>
    <row r="138" spans="9:9" x14ac:dyDescent="0.25">
      <c r="I138" s="134"/>
    </row>
    <row r="139" spans="9:9" x14ac:dyDescent="0.25">
      <c r="I139" s="134"/>
    </row>
    <row r="140" spans="9:9" x14ac:dyDescent="0.25">
      <c r="I140" s="134"/>
    </row>
    <row r="141" spans="9:9" x14ac:dyDescent="0.25">
      <c r="I141" s="134"/>
    </row>
    <row r="142" spans="9:9" x14ac:dyDescent="0.25">
      <c r="I142" s="134"/>
    </row>
    <row r="143" spans="9:9" x14ac:dyDescent="0.25">
      <c r="I143" s="134"/>
    </row>
    <row r="144" spans="9:9" x14ac:dyDescent="0.25">
      <c r="I144" s="134"/>
    </row>
    <row r="145" spans="9:9" x14ac:dyDescent="0.25">
      <c r="I145" s="134"/>
    </row>
    <row r="146" spans="9:9" x14ac:dyDescent="0.25">
      <c r="I146" s="134"/>
    </row>
    <row r="147" spans="9:9" x14ac:dyDescent="0.25">
      <c r="I147" s="134"/>
    </row>
    <row r="148" spans="9:9" x14ac:dyDescent="0.25">
      <c r="I148" s="134"/>
    </row>
    <row r="149" spans="9:9" x14ac:dyDescent="0.25">
      <c r="I149" s="134"/>
    </row>
    <row r="150" spans="9:9" x14ac:dyDescent="0.25">
      <c r="I150" s="134"/>
    </row>
    <row r="151" spans="9:9" x14ac:dyDescent="0.25">
      <c r="I151" s="134"/>
    </row>
    <row r="152" spans="9:9" x14ac:dyDescent="0.25">
      <c r="I152" s="134"/>
    </row>
    <row r="153" spans="9:9" x14ac:dyDescent="0.25">
      <c r="I153" s="134"/>
    </row>
    <row r="154" spans="9:9" x14ac:dyDescent="0.25">
      <c r="I154" s="134"/>
    </row>
    <row r="155" spans="9:9" x14ac:dyDescent="0.25">
      <c r="I155" s="134"/>
    </row>
    <row r="156" spans="9:9" x14ac:dyDescent="0.25">
      <c r="I156" s="134"/>
    </row>
    <row r="157" spans="9:9" x14ac:dyDescent="0.25">
      <c r="I157" s="134"/>
    </row>
    <row r="158" spans="9:9" x14ac:dyDescent="0.25">
      <c r="I158" s="134"/>
    </row>
    <row r="159" spans="9:9" x14ac:dyDescent="0.25">
      <c r="I159" s="134"/>
    </row>
    <row r="160" spans="9:9" x14ac:dyDescent="0.25">
      <c r="I160" s="134"/>
    </row>
    <row r="161" spans="9:9" x14ac:dyDescent="0.25">
      <c r="I161" s="134"/>
    </row>
    <row r="162" spans="9:9" x14ac:dyDescent="0.25">
      <c r="I162" s="134"/>
    </row>
    <row r="163" spans="9:9" x14ac:dyDescent="0.25">
      <c r="I163" s="134"/>
    </row>
    <row r="164" spans="9:9" x14ac:dyDescent="0.25">
      <c r="I164" s="134"/>
    </row>
    <row r="165" spans="9:9" x14ac:dyDescent="0.25">
      <c r="I165" s="134"/>
    </row>
    <row r="166" spans="9:9" x14ac:dyDescent="0.25">
      <c r="I166" s="134"/>
    </row>
    <row r="167" spans="9:9" x14ac:dyDescent="0.25">
      <c r="I167" s="134"/>
    </row>
    <row r="168" spans="9:9" x14ac:dyDescent="0.25">
      <c r="I168" s="134"/>
    </row>
    <row r="169" spans="9:9" x14ac:dyDescent="0.25">
      <c r="I169" s="134"/>
    </row>
    <row r="170" spans="9:9" x14ac:dyDescent="0.25">
      <c r="I170" s="134"/>
    </row>
    <row r="171" spans="9:9" x14ac:dyDescent="0.25">
      <c r="I171" s="134"/>
    </row>
    <row r="172" spans="9:9" x14ac:dyDescent="0.25">
      <c r="I172" s="134"/>
    </row>
    <row r="173" spans="9:9" x14ac:dyDescent="0.25">
      <c r="I173" s="134"/>
    </row>
    <row r="174" spans="9:9" x14ac:dyDescent="0.25">
      <c r="I174" s="134"/>
    </row>
    <row r="175" spans="9:9" x14ac:dyDescent="0.25">
      <c r="I175" s="134"/>
    </row>
    <row r="176" spans="9:9" x14ac:dyDescent="0.25">
      <c r="I176" s="134"/>
    </row>
    <row r="177" spans="9:9" x14ac:dyDescent="0.25">
      <c r="I177" s="134"/>
    </row>
    <row r="178" spans="9:9" x14ac:dyDescent="0.25">
      <c r="I178" s="134"/>
    </row>
    <row r="179" spans="9:9" x14ac:dyDescent="0.25">
      <c r="I179" s="134"/>
    </row>
    <row r="180" spans="9:9" x14ac:dyDescent="0.25">
      <c r="I180" s="134"/>
    </row>
    <row r="181" spans="9:9" x14ac:dyDescent="0.25">
      <c r="I181" s="134"/>
    </row>
    <row r="182" spans="9:9" x14ac:dyDescent="0.25">
      <c r="I182" s="134"/>
    </row>
    <row r="183" spans="9:9" x14ac:dyDescent="0.25">
      <c r="I183" s="134"/>
    </row>
    <row r="184" spans="9:9" x14ac:dyDescent="0.25">
      <c r="I184" s="134"/>
    </row>
    <row r="185" spans="9:9" x14ac:dyDescent="0.25">
      <c r="I185" s="134"/>
    </row>
    <row r="186" spans="9:9" x14ac:dyDescent="0.25">
      <c r="I186" s="134"/>
    </row>
    <row r="187" spans="9:9" x14ac:dyDescent="0.25">
      <c r="I187" s="134"/>
    </row>
    <row r="188" spans="9:9" x14ac:dyDescent="0.25">
      <c r="I188" s="134"/>
    </row>
    <row r="189" spans="9:9" x14ac:dyDescent="0.25">
      <c r="I189" s="134"/>
    </row>
    <row r="190" spans="9:9" x14ac:dyDescent="0.25">
      <c r="I190" s="134"/>
    </row>
    <row r="191" spans="9:9" x14ac:dyDescent="0.25">
      <c r="I191" s="134"/>
    </row>
    <row r="192" spans="9:9" x14ac:dyDescent="0.25">
      <c r="I192" s="134"/>
    </row>
    <row r="193" spans="9:9" x14ac:dyDescent="0.25">
      <c r="I193" s="134"/>
    </row>
    <row r="194" spans="9:9" x14ac:dyDescent="0.25">
      <c r="I194" s="134"/>
    </row>
    <row r="195" spans="9:9" x14ac:dyDescent="0.25">
      <c r="I195" s="134"/>
    </row>
    <row r="196" spans="9:9" x14ac:dyDescent="0.25">
      <c r="I196" s="134"/>
    </row>
    <row r="197" spans="9:9" x14ac:dyDescent="0.25">
      <c r="I197" s="134"/>
    </row>
    <row r="198" spans="9:9" x14ac:dyDescent="0.25">
      <c r="I198" s="134"/>
    </row>
    <row r="199" spans="9:9" x14ac:dyDescent="0.25">
      <c r="I199" s="134"/>
    </row>
    <row r="200" spans="9:9" x14ac:dyDescent="0.25">
      <c r="I200" s="134"/>
    </row>
    <row r="201" spans="9:9" x14ac:dyDescent="0.25">
      <c r="I201" s="134"/>
    </row>
    <row r="202" spans="9:9" x14ac:dyDescent="0.25">
      <c r="I202" s="134"/>
    </row>
    <row r="203" spans="9:9" x14ac:dyDescent="0.25">
      <c r="I203" s="134"/>
    </row>
    <row r="204" spans="9:9" x14ac:dyDescent="0.25">
      <c r="I204" s="134"/>
    </row>
    <row r="205" spans="9:9" x14ac:dyDescent="0.25">
      <c r="I205" s="134"/>
    </row>
    <row r="206" spans="9:9" x14ac:dyDescent="0.25">
      <c r="I206" s="134"/>
    </row>
    <row r="207" spans="9:9" x14ac:dyDescent="0.25">
      <c r="I207" s="134"/>
    </row>
    <row r="208" spans="9:9" x14ac:dyDescent="0.25">
      <c r="I208" s="134"/>
    </row>
    <row r="209" spans="9:9" x14ac:dyDescent="0.25">
      <c r="I209" s="134"/>
    </row>
    <row r="210" spans="9:9" x14ac:dyDescent="0.25">
      <c r="I210" s="134"/>
    </row>
    <row r="211" spans="9:9" x14ac:dyDescent="0.25">
      <c r="I211" s="134"/>
    </row>
    <row r="212" spans="9:9" x14ac:dyDescent="0.25">
      <c r="I212" s="134"/>
    </row>
    <row r="213" spans="9:9" x14ac:dyDescent="0.25">
      <c r="I213" s="134"/>
    </row>
    <row r="214" spans="9:9" x14ac:dyDescent="0.25">
      <c r="I214" s="134"/>
    </row>
    <row r="215" spans="9:9" x14ac:dyDescent="0.25">
      <c r="I215" s="134"/>
    </row>
    <row r="216" spans="9:9" x14ac:dyDescent="0.25">
      <c r="I216" s="134"/>
    </row>
    <row r="217" spans="9:9" x14ac:dyDescent="0.25">
      <c r="I217" s="134"/>
    </row>
    <row r="218" spans="9:9" x14ac:dyDescent="0.25">
      <c r="I218" s="134"/>
    </row>
    <row r="219" spans="9:9" x14ac:dyDescent="0.25">
      <c r="I219" s="134"/>
    </row>
    <row r="220" spans="9:9" x14ac:dyDescent="0.25">
      <c r="I220" s="134"/>
    </row>
    <row r="221" spans="9:9" x14ac:dyDescent="0.25">
      <c r="I221" s="134"/>
    </row>
    <row r="222" spans="9:9" x14ac:dyDescent="0.25">
      <c r="I222" s="134"/>
    </row>
    <row r="223" spans="9:9" x14ac:dyDescent="0.25">
      <c r="I223" s="134"/>
    </row>
    <row r="224" spans="9:9" x14ac:dyDescent="0.25">
      <c r="I224" s="134"/>
    </row>
    <row r="225" spans="9:9" x14ac:dyDescent="0.25">
      <c r="I225" s="134"/>
    </row>
    <row r="226" spans="9:9" x14ac:dyDescent="0.25">
      <c r="I226" s="134"/>
    </row>
    <row r="227" spans="9:9" x14ac:dyDescent="0.25">
      <c r="I227" s="134"/>
    </row>
    <row r="228" spans="9:9" x14ac:dyDescent="0.25">
      <c r="I228" s="134"/>
    </row>
    <row r="229" spans="9:9" x14ac:dyDescent="0.25">
      <c r="I229" s="134"/>
    </row>
    <row r="230" spans="9:9" x14ac:dyDescent="0.25">
      <c r="I230" s="134"/>
    </row>
    <row r="231" spans="9:9" x14ac:dyDescent="0.25">
      <c r="I231" s="134"/>
    </row>
    <row r="232" spans="9:9" x14ac:dyDescent="0.25">
      <c r="I232" s="134"/>
    </row>
    <row r="233" spans="9:9" x14ac:dyDescent="0.25">
      <c r="I233" s="134"/>
    </row>
    <row r="234" spans="9:9" x14ac:dyDescent="0.25">
      <c r="I234" s="134"/>
    </row>
    <row r="235" spans="9:9" x14ac:dyDescent="0.25">
      <c r="I235" s="134"/>
    </row>
    <row r="236" spans="9:9" x14ac:dyDescent="0.25">
      <c r="I236" s="134"/>
    </row>
    <row r="237" spans="9:9" x14ac:dyDescent="0.25">
      <c r="I237" s="134"/>
    </row>
    <row r="238" spans="9:9" x14ac:dyDescent="0.25">
      <c r="I238" s="134"/>
    </row>
    <row r="239" spans="9:9" x14ac:dyDescent="0.25">
      <c r="I239" s="134"/>
    </row>
    <row r="240" spans="9:9" x14ac:dyDescent="0.25">
      <c r="I240" s="134"/>
    </row>
    <row r="241" spans="9:9" x14ac:dyDescent="0.25">
      <c r="I241" s="134"/>
    </row>
    <row r="242" spans="9:9" x14ac:dyDescent="0.25">
      <c r="I242" s="134"/>
    </row>
    <row r="243" spans="9:9" x14ac:dyDescent="0.25">
      <c r="I243" s="134"/>
    </row>
    <row r="244" spans="9:9" x14ac:dyDescent="0.25">
      <c r="I244" s="134"/>
    </row>
    <row r="245" spans="9:9" x14ac:dyDescent="0.25">
      <c r="I245" s="134"/>
    </row>
    <row r="246" spans="9:9" x14ac:dyDescent="0.25">
      <c r="I246" s="134"/>
    </row>
    <row r="247" spans="9:9" x14ac:dyDescent="0.25">
      <c r="I247" s="134"/>
    </row>
    <row r="248" spans="9:9" x14ac:dyDescent="0.25">
      <c r="I248" s="134"/>
    </row>
    <row r="249" spans="9:9" x14ac:dyDescent="0.25">
      <c r="I249" s="134"/>
    </row>
    <row r="250" spans="9:9" x14ac:dyDescent="0.25">
      <c r="I250" s="134"/>
    </row>
    <row r="251" spans="9:9" x14ac:dyDescent="0.25">
      <c r="I251" s="134"/>
    </row>
    <row r="252" spans="9:9" x14ac:dyDescent="0.25">
      <c r="I252" s="134"/>
    </row>
    <row r="253" spans="9:9" x14ac:dyDescent="0.25">
      <c r="I253" s="134"/>
    </row>
    <row r="254" spans="9:9" x14ac:dyDescent="0.25">
      <c r="I254" s="134"/>
    </row>
    <row r="255" spans="9:9" x14ac:dyDescent="0.25">
      <c r="I255" s="134"/>
    </row>
    <row r="256" spans="9:9" x14ac:dyDescent="0.25">
      <c r="I256" s="134"/>
    </row>
    <row r="257" spans="9:9" x14ac:dyDescent="0.25">
      <c r="I257" s="134"/>
    </row>
    <row r="258" spans="9:9" x14ac:dyDescent="0.25">
      <c r="I258" s="134"/>
    </row>
    <row r="259" spans="9:9" x14ac:dyDescent="0.25">
      <c r="I259" s="134"/>
    </row>
    <row r="260" spans="9:9" x14ac:dyDescent="0.25">
      <c r="I260" s="134"/>
    </row>
    <row r="261" spans="9:9" x14ac:dyDescent="0.25">
      <c r="I261" s="134"/>
    </row>
    <row r="262" spans="9:9" x14ac:dyDescent="0.25">
      <c r="I262" s="134"/>
    </row>
    <row r="263" spans="9:9" x14ac:dyDescent="0.25">
      <c r="I263" s="134"/>
    </row>
    <row r="264" spans="9:9" x14ac:dyDescent="0.25">
      <c r="I264" s="134"/>
    </row>
    <row r="265" spans="9:9" x14ac:dyDescent="0.25">
      <c r="I265" s="134"/>
    </row>
    <row r="266" spans="9:9" x14ac:dyDescent="0.25">
      <c r="I266" s="134"/>
    </row>
    <row r="267" spans="9:9" x14ac:dyDescent="0.25">
      <c r="I267" s="134"/>
    </row>
    <row r="268" spans="9:9" x14ac:dyDescent="0.25">
      <c r="I268" s="134"/>
    </row>
    <row r="269" spans="9:9" x14ac:dyDescent="0.25">
      <c r="I269" s="134"/>
    </row>
    <row r="270" spans="9:9" x14ac:dyDescent="0.25">
      <c r="I270" s="134"/>
    </row>
    <row r="271" spans="9:9" x14ac:dyDescent="0.25">
      <c r="I271" s="134"/>
    </row>
    <row r="272" spans="9:9" x14ac:dyDescent="0.25">
      <c r="I272" s="134"/>
    </row>
    <row r="273" spans="9:9" x14ac:dyDescent="0.25">
      <c r="I273" s="134"/>
    </row>
    <row r="274" spans="9:9" x14ac:dyDescent="0.25">
      <c r="I274" s="134"/>
    </row>
    <row r="275" spans="9:9" x14ac:dyDescent="0.25">
      <c r="I275" s="134"/>
    </row>
    <row r="276" spans="9:9" x14ac:dyDescent="0.25">
      <c r="I276" s="134"/>
    </row>
    <row r="277" spans="9:9" x14ac:dyDescent="0.25">
      <c r="I277" s="134"/>
    </row>
    <row r="278" spans="9:9" x14ac:dyDescent="0.25">
      <c r="I278" s="134"/>
    </row>
    <row r="279" spans="9:9" x14ac:dyDescent="0.25">
      <c r="I279" s="134"/>
    </row>
    <row r="280" spans="9:9" x14ac:dyDescent="0.25">
      <c r="I280" s="134"/>
    </row>
    <row r="281" spans="9:9" x14ac:dyDescent="0.25">
      <c r="I281" s="134"/>
    </row>
    <row r="282" spans="9:9" x14ac:dyDescent="0.25">
      <c r="I282" s="134"/>
    </row>
    <row r="283" spans="9:9" x14ac:dyDescent="0.25">
      <c r="I283" s="134"/>
    </row>
    <row r="284" spans="9:9" x14ac:dyDescent="0.25">
      <c r="I284" s="134"/>
    </row>
    <row r="285" spans="9:9" x14ac:dyDescent="0.25">
      <c r="I285" s="134"/>
    </row>
    <row r="286" spans="9:9" x14ac:dyDescent="0.25">
      <c r="I286" s="134"/>
    </row>
    <row r="287" spans="9:9" x14ac:dyDescent="0.25">
      <c r="I287" s="134"/>
    </row>
    <row r="288" spans="9:9" x14ac:dyDescent="0.25">
      <c r="I288" s="134"/>
    </row>
    <row r="289" spans="9:9" x14ac:dyDescent="0.25">
      <c r="I289" s="134"/>
    </row>
    <row r="290" spans="9:9" x14ac:dyDescent="0.25">
      <c r="I290" s="134"/>
    </row>
    <row r="291" spans="9:9" x14ac:dyDescent="0.25">
      <c r="I291" s="134"/>
    </row>
    <row r="292" spans="9:9" x14ac:dyDescent="0.25">
      <c r="I292" s="134"/>
    </row>
    <row r="293" spans="9:9" x14ac:dyDescent="0.25">
      <c r="I293" s="134"/>
    </row>
    <row r="294" spans="9:9" x14ac:dyDescent="0.25">
      <c r="I294" s="134"/>
    </row>
    <row r="295" spans="9:9" x14ac:dyDescent="0.25">
      <c r="I295" s="134"/>
    </row>
    <row r="296" spans="9:9" x14ac:dyDescent="0.25">
      <c r="I296" s="134"/>
    </row>
    <row r="297" spans="9:9" x14ac:dyDescent="0.25">
      <c r="I297" s="134"/>
    </row>
    <row r="298" spans="9:9" x14ac:dyDescent="0.25">
      <c r="I298" s="134"/>
    </row>
    <row r="299" spans="9:9" x14ac:dyDescent="0.25">
      <c r="I299" s="134"/>
    </row>
    <row r="300" spans="9:9" x14ac:dyDescent="0.25">
      <c r="I300" s="134"/>
    </row>
    <row r="301" spans="9:9" x14ac:dyDescent="0.25">
      <c r="I301" s="134"/>
    </row>
    <row r="302" spans="9:9" x14ac:dyDescent="0.25">
      <c r="I302" s="134"/>
    </row>
    <row r="303" spans="9:9" x14ac:dyDescent="0.25">
      <c r="I303" s="134"/>
    </row>
    <row r="304" spans="9:9" x14ac:dyDescent="0.25">
      <c r="I304" s="134"/>
    </row>
    <row r="305" spans="9:9" x14ac:dyDescent="0.25">
      <c r="I305" s="134"/>
    </row>
    <row r="306" spans="9:9" x14ac:dyDescent="0.25">
      <c r="I306" s="134"/>
    </row>
    <row r="307" spans="9:9" x14ac:dyDescent="0.25">
      <c r="I307" s="134"/>
    </row>
    <row r="308" spans="9:9" x14ac:dyDescent="0.25">
      <c r="I308" s="134"/>
    </row>
    <row r="309" spans="9:9" x14ac:dyDescent="0.25">
      <c r="I309" s="134"/>
    </row>
    <row r="310" spans="9:9" x14ac:dyDescent="0.25">
      <c r="I310" s="134"/>
    </row>
    <row r="311" spans="9:9" x14ac:dyDescent="0.25">
      <c r="I311" s="134"/>
    </row>
    <row r="312" spans="9:9" x14ac:dyDescent="0.25">
      <c r="I312" s="134"/>
    </row>
    <row r="313" spans="9:9" x14ac:dyDescent="0.25">
      <c r="I313" s="134"/>
    </row>
    <row r="314" spans="9:9" x14ac:dyDescent="0.25">
      <c r="I314" s="134"/>
    </row>
    <row r="315" spans="9:9" x14ac:dyDescent="0.25">
      <c r="I315" s="134"/>
    </row>
    <row r="316" spans="9:9" x14ac:dyDescent="0.25">
      <c r="I316" s="134"/>
    </row>
    <row r="317" spans="9:9" x14ac:dyDescent="0.25">
      <c r="I317" s="134"/>
    </row>
    <row r="318" spans="9:9" x14ac:dyDescent="0.25">
      <c r="I318" s="134"/>
    </row>
    <row r="319" spans="9:9" x14ac:dyDescent="0.25">
      <c r="I319" s="134"/>
    </row>
    <row r="320" spans="9:9" x14ac:dyDescent="0.25">
      <c r="I320" s="134"/>
    </row>
    <row r="321" spans="9:9" x14ac:dyDescent="0.25">
      <c r="I321" s="134"/>
    </row>
    <row r="322" spans="9:9" x14ac:dyDescent="0.25">
      <c r="I322" s="134"/>
    </row>
    <row r="323" spans="9:9" x14ac:dyDescent="0.25">
      <c r="I323" s="134"/>
    </row>
    <row r="324" spans="9:9" x14ac:dyDescent="0.25">
      <c r="I324" s="134"/>
    </row>
    <row r="325" spans="9:9" x14ac:dyDescent="0.25">
      <c r="I325" s="134"/>
    </row>
    <row r="326" spans="9:9" x14ac:dyDescent="0.25">
      <c r="I326" s="134"/>
    </row>
    <row r="327" spans="9:9" x14ac:dyDescent="0.25">
      <c r="I327" s="134"/>
    </row>
    <row r="328" spans="9:9" x14ac:dyDescent="0.25">
      <c r="I328" s="134"/>
    </row>
    <row r="329" spans="9:9" x14ac:dyDescent="0.25">
      <c r="I329" s="134"/>
    </row>
    <row r="330" spans="9:9" x14ac:dyDescent="0.25">
      <c r="I330" s="134"/>
    </row>
    <row r="331" spans="9:9" x14ac:dyDescent="0.25">
      <c r="I331" s="134"/>
    </row>
    <row r="332" spans="9:9" x14ac:dyDescent="0.25">
      <c r="I332" s="134"/>
    </row>
    <row r="333" spans="9:9" x14ac:dyDescent="0.25">
      <c r="I333" s="134"/>
    </row>
    <row r="334" spans="9:9" x14ac:dyDescent="0.25">
      <c r="I334" s="134"/>
    </row>
    <row r="335" spans="9:9" x14ac:dyDescent="0.25">
      <c r="I335" s="134"/>
    </row>
    <row r="336" spans="9:9" x14ac:dyDescent="0.25">
      <c r="I336" s="134"/>
    </row>
    <row r="337" spans="9:9" x14ac:dyDescent="0.25">
      <c r="I337" s="134"/>
    </row>
    <row r="338" spans="9:9" x14ac:dyDescent="0.25">
      <c r="I338" s="134"/>
    </row>
    <row r="339" spans="9:9" x14ac:dyDescent="0.25">
      <c r="I339" s="134"/>
    </row>
    <row r="340" spans="9:9" x14ac:dyDescent="0.25">
      <c r="I340" s="134"/>
    </row>
    <row r="341" spans="9:9" x14ac:dyDescent="0.25">
      <c r="I341" s="134"/>
    </row>
    <row r="342" spans="9:9" x14ac:dyDescent="0.25">
      <c r="I342" s="134"/>
    </row>
    <row r="343" spans="9:9" x14ac:dyDescent="0.25">
      <c r="I343" s="134"/>
    </row>
    <row r="344" spans="9:9" x14ac:dyDescent="0.25">
      <c r="I344" s="134"/>
    </row>
    <row r="345" spans="9:9" x14ac:dyDescent="0.25">
      <c r="I345" s="134"/>
    </row>
    <row r="346" spans="9:9" x14ac:dyDescent="0.25">
      <c r="I346" s="134"/>
    </row>
    <row r="347" spans="9:9" x14ac:dyDescent="0.25">
      <c r="I347" s="134"/>
    </row>
    <row r="348" spans="9:9" x14ac:dyDescent="0.25">
      <c r="I348" s="134"/>
    </row>
    <row r="349" spans="9:9" x14ac:dyDescent="0.25">
      <c r="I349" s="134"/>
    </row>
    <row r="350" spans="9:9" x14ac:dyDescent="0.25">
      <c r="I350" s="134"/>
    </row>
    <row r="351" spans="9:9" x14ac:dyDescent="0.25">
      <c r="I351" s="134"/>
    </row>
    <row r="352" spans="9:9" x14ac:dyDescent="0.25">
      <c r="I352" s="134"/>
    </row>
    <row r="353" spans="9:9" x14ac:dyDescent="0.25">
      <c r="I353" s="134"/>
    </row>
    <row r="354" spans="9:9" x14ac:dyDescent="0.25">
      <c r="I354" s="134"/>
    </row>
    <row r="355" spans="9:9" x14ac:dyDescent="0.25">
      <c r="I355" s="134"/>
    </row>
    <row r="356" spans="9:9" x14ac:dyDescent="0.25">
      <c r="I356" s="134"/>
    </row>
    <row r="357" spans="9:9" x14ac:dyDescent="0.25">
      <c r="I357" s="134"/>
    </row>
    <row r="358" spans="9:9" x14ac:dyDescent="0.25">
      <c r="I358" s="134"/>
    </row>
    <row r="359" spans="9:9" x14ac:dyDescent="0.25">
      <c r="I359" s="134"/>
    </row>
    <row r="360" spans="9:9" x14ac:dyDescent="0.25">
      <c r="I360" s="134"/>
    </row>
    <row r="361" spans="9:9" x14ac:dyDescent="0.25">
      <c r="I361" s="134"/>
    </row>
    <row r="362" spans="9:9" x14ac:dyDescent="0.25">
      <c r="I362" s="134"/>
    </row>
    <row r="363" spans="9:9" x14ac:dyDescent="0.25">
      <c r="I363" s="134"/>
    </row>
    <row r="364" spans="9:9" x14ac:dyDescent="0.25">
      <c r="I364" s="134"/>
    </row>
    <row r="365" spans="9:9" x14ac:dyDescent="0.25">
      <c r="I365" s="134"/>
    </row>
    <row r="366" spans="9:9" x14ac:dyDescent="0.25">
      <c r="I366" s="134"/>
    </row>
    <row r="367" spans="9:9" x14ac:dyDescent="0.25">
      <c r="I367" s="134"/>
    </row>
    <row r="368" spans="9:9" x14ac:dyDescent="0.25">
      <c r="I368" s="134"/>
    </row>
    <row r="369" spans="9:9" x14ac:dyDescent="0.25">
      <c r="I369" s="134"/>
    </row>
    <row r="370" spans="9:9" x14ac:dyDescent="0.25">
      <c r="I370" s="134"/>
    </row>
    <row r="371" spans="9:9" x14ac:dyDescent="0.25">
      <c r="I371" s="134"/>
    </row>
    <row r="372" spans="9:9" x14ac:dyDescent="0.25">
      <c r="I372" s="134"/>
    </row>
    <row r="373" spans="9:9" x14ac:dyDescent="0.25">
      <c r="I373" s="134"/>
    </row>
    <row r="374" spans="9:9" x14ac:dyDescent="0.25">
      <c r="I374" s="134"/>
    </row>
    <row r="375" spans="9:9" x14ac:dyDescent="0.25">
      <c r="I375" s="134"/>
    </row>
    <row r="376" spans="9:9" x14ac:dyDescent="0.25">
      <c r="I376" s="134"/>
    </row>
    <row r="377" spans="9:9" x14ac:dyDescent="0.25">
      <c r="I377" s="134"/>
    </row>
    <row r="378" spans="9:9" x14ac:dyDescent="0.25">
      <c r="I378" s="134"/>
    </row>
    <row r="379" spans="9:9" x14ac:dyDescent="0.25">
      <c r="I379" s="134"/>
    </row>
    <row r="380" spans="9:9" x14ac:dyDescent="0.25">
      <c r="I380" s="134"/>
    </row>
    <row r="381" spans="9:9" x14ac:dyDescent="0.25">
      <c r="I381" s="134"/>
    </row>
    <row r="382" spans="9:9" x14ac:dyDescent="0.25">
      <c r="I382" s="134"/>
    </row>
    <row r="383" spans="9:9" x14ac:dyDescent="0.25">
      <c r="I383" s="134"/>
    </row>
    <row r="384" spans="9:9" x14ac:dyDescent="0.25">
      <c r="I384" s="134"/>
    </row>
    <row r="385" spans="9:9" x14ac:dyDescent="0.25">
      <c r="I385" s="134"/>
    </row>
    <row r="386" spans="9:9" x14ac:dyDescent="0.25">
      <c r="I386" s="134"/>
    </row>
    <row r="387" spans="9:9" x14ac:dyDescent="0.25">
      <c r="I387" s="134"/>
    </row>
    <row r="388" spans="9:9" x14ac:dyDescent="0.25">
      <c r="I388" s="134"/>
    </row>
    <row r="389" spans="9:9" x14ac:dyDescent="0.25">
      <c r="I389" s="134"/>
    </row>
    <row r="390" spans="9:9" x14ac:dyDescent="0.25">
      <c r="I390" s="134"/>
    </row>
    <row r="391" spans="9:9" x14ac:dyDescent="0.25">
      <c r="I391" s="134"/>
    </row>
    <row r="392" spans="9:9" x14ac:dyDescent="0.25">
      <c r="I392" s="134"/>
    </row>
    <row r="393" spans="9:9" x14ac:dyDescent="0.25">
      <c r="I393" s="134"/>
    </row>
    <row r="394" spans="9:9" x14ac:dyDescent="0.25">
      <c r="I394" s="134"/>
    </row>
    <row r="395" spans="9:9" x14ac:dyDescent="0.25">
      <c r="I395" s="134"/>
    </row>
    <row r="396" spans="9:9" x14ac:dyDescent="0.25">
      <c r="I396" s="134"/>
    </row>
    <row r="397" spans="9:9" x14ac:dyDescent="0.25">
      <c r="I397" s="134"/>
    </row>
    <row r="398" spans="9:9" x14ac:dyDescent="0.25">
      <c r="I398" s="134"/>
    </row>
    <row r="399" spans="9:9" x14ac:dyDescent="0.25">
      <c r="I399" s="134"/>
    </row>
    <row r="400" spans="9:9" x14ac:dyDescent="0.25">
      <c r="I400" s="134"/>
    </row>
    <row r="401" spans="9:9" x14ac:dyDescent="0.25">
      <c r="I401" s="134"/>
    </row>
    <row r="402" spans="9:9" x14ac:dyDescent="0.25">
      <c r="I402" s="134"/>
    </row>
    <row r="403" spans="9:9" x14ac:dyDescent="0.25">
      <c r="I403" s="134"/>
    </row>
    <row r="404" spans="9:9" x14ac:dyDescent="0.25">
      <c r="I404" s="134"/>
    </row>
    <row r="405" spans="9:9" x14ac:dyDescent="0.25">
      <c r="I405" s="134"/>
    </row>
    <row r="406" spans="9:9" x14ac:dyDescent="0.25">
      <c r="I406" s="134"/>
    </row>
    <row r="407" spans="9:9" x14ac:dyDescent="0.25">
      <c r="I407" s="134"/>
    </row>
    <row r="408" spans="9:9" x14ac:dyDescent="0.25">
      <c r="I408" s="134"/>
    </row>
    <row r="409" spans="9:9" x14ac:dyDescent="0.25">
      <c r="I409" s="134"/>
    </row>
    <row r="410" spans="9:9" x14ac:dyDescent="0.25">
      <c r="I410" s="134"/>
    </row>
    <row r="411" spans="9:9" x14ac:dyDescent="0.25">
      <c r="I411" s="134"/>
    </row>
    <row r="412" spans="9:9" x14ac:dyDescent="0.25">
      <c r="I412" s="134"/>
    </row>
    <row r="413" spans="9:9" x14ac:dyDescent="0.25">
      <c r="I413" s="134"/>
    </row>
    <row r="414" spans="9:9" x14ac:dyDescent="0.25">
      <c r="I414" s="134"/>
    </row>
    <row r="415" spans="9:9" x14ac:dyDescent="0.25">
      <c r="I415" s="134"/>
    </row>
    <row r="416" spans="9:9" x14ac:dyDescent="0.25">
      <c r="I416" s="134"/>
    </row>
    <row r="417" spans="9:9" x14ac:dyDescent="0.25">
      <c r="I417" s="134"/>
    </row>
    <row r="418" spans="9:9" x14ac:dyDescent="0.25">
      <c r="I418" s="134"/>
    </row>
    <row r="419" spans="9:9" x14ac:dyDescent="0.25">
      <c r="I419" s="134"/>
    </row>
    <row r="420" spans="9:9" x14ac:dyDescent="0.25">
      <c r="I420" s="134"/>
    </row>
    <row r="421" spans="9:9" x14ac:dyDescent="0.25">
      <c r="I421" s="134"/>
    </row>
    <row r="422" spans="9:9" x14ac:dyDescent="0.25">
      <c r="I422" s="134"/>
    </row>
    <row r="423" spans="9:9" x14ac:dyDescent="0.25">
      <c r="I423" s="134"/>
    </row>
    <row r="424" spans="9:9" x14ac:dyDescent="0.25">
      <c r="I424" s="134"/>
    </row>
    <row r="425" spans="9:9" x14ac:dyDescent="0.25">
      <c r="I425" s="134"/>
    </row>
    <row r="426" spans="9:9" x14ac:dyDescent="0.25">
      <c r="I426" s="134"/>
    </row>
    <row r="427" spans="9:9" x14ac:dyDescent="0.25">
      <c r="I427" s="134"/>
    </row>
    <row r="428" spans="9:9" x14ac:dyDescent="0.25">
      <c r="I428" s="134"/>
    </row>
    <row r="429" spans="9:9" x14ac:dyDescent="0.25">
      <c r="I429" s="134"/>
    </row>
    <row r="430" spans="9:9" x14ac:dyDescent="0.25">
      <c r="I430" s="134"/>
    </row>
    <row r="431" spans="9:9" x14ac:dyDescent="0.25">
      <c r="I431" s="134"/>
    </row>
    <row r="432" spans="9:9" x14ac:dyDescent="0.25">
      <c r="I432" s="134"/>
    </row>
    <row r="433" spans="9:9" x14ac:dyDescent="0.25">
      <c r="I433" s="134"/>
    </row>
    <row r="434" spans="9:9" x14ac:dyDescent="0.25">
      <c r="I434" s="134"/>
    </row>
    <row r="435" spans="9:9" x14ac:dyDescent="0.25">
      <c r="I435" s="134"/>
    </row>
    <row r="436" spans="9:9" x14ac:dyDescent="0.25">
      <c r="I436" s="134"/>
    </row>
    <row r="437" spans="9:9" x14ac:dyDescent="0.25">
      <c r="I437" s="134"/>
    </row>
    <row r="438" spans="9:9" x14ac:dyDescent="0.25">
      <c r="I438" s="134"/>
    </row>
    <row r="439" spans="9:9" x14ac:dyDescent="0.25">
      <c r="I439" s="134"/>
    </row>
    <row r="440" spans="9:9" x14ac:dyDescent="0.25">
      <c r="I440" s="134"/>
    </row>
    <row r="441" spans="9:9" x14ac:dyDescent="0.25">
      <c r="I441" s="134"/>
    </row>
    <row r="442" spans="9:9" x14ac:dyDescent="0.25">
      <c r="I442" s="134"/>
    </row>
    <row r="443" spans="9:9" x14ac:dyDescent="0.25">
      <c r="I443" s="134"/>
    </row>
    <row r="444" spans="9:9" x14ac:dyDescent="0.25">
      <c r="I444" s="134"/>
    </row>
    <row r="445" spans="9:9" x14ac:dyDescent="0.25">
      <c r="I445" s="134"/>
    </row>
    <row r="446" spans="9:9" x14ac:dyDescent="0.25">
      <c r="I446" s="134"/>
    </row>
    <row r="447" spans="9:9" x14ac:dyDescent="0.25">
      <c r="I447" s="134"/>
    </row>
    <row r="448" spans="9:9" x14ac:dyDescent="0.25">
      <c r="I448" s="134"/>
    </row>
    <row r="449" spans="9:9" x14ac:dyDescent="0.25">
      <c r="I449" s="134"/>
    </row>
    <row r="450" spans="9:9" x14ac:dyDescent="0.25">
      <c r="I450" s="134"/>
    </row>
    <row r="451" spans="9:9" x14ac:dyDescent="0.25">
      <c r="I451" s="134"/>
    </row>
    <row r="452" spans="9:9" x14ac:dyDescent="0.25">
      <c r="I452" s="134"/>
    </row>
    <row r="453" spans="9:9" x14ac:dyDescent="0.25">
      <c r="I453" s="134"/>
    </row>
    <row r="454" spans="9:9" x14ac:dyDescent="0.25">
      <c r="I454" s="134"/>
    </row>
    <row r="455" spans="9:9" x14ac:dyDescent="0.25">
      <c r="I455" s="134"/>
    </row>
    <row r="456" spans="9:9" x14ac:dyDescent="0.25">
      <c r="I456" s="134"/>
    </row>
    <row r="457" spans="9:9" x14ac:dyDescent="0.25">
      <c r="I457" s="134"/>
    </row>
    <row r="458" spans="9:9" x14ac:dyDescent="0.25">
      <c r="I458" s="134"/>
    </row>
    <row r="459" spans="9:9" x14ac:dyDescent="0.25">
      <c r="I459" s="134"/>
    </row>
    <row r="460" spans="9:9" x14ac:dyDescent="0.25">
      <c r="I460" s="134"/>
    </row>
    <row r="461" spans="9:9" x14ac:dyDescent="0.25">
      <c r="I461" s="134"/>
    </row>
    <row r="462" spans="9:9" x14ac:dyDescent="0.25">
      <c r="I462" s="134"/>
    </row>
    <row r="463" spans="9:9" x14ac:dyDescent="0.25">
      <c r="I463" s="134"/>
    </row>
    <row r="464" spans="9:9" x14ac:dyDescent="0.25">
      <c r="I464" s="134"/>
    </row>
    <row r="465" spans="9:9" x14ac:dyDescent="0.25">
      <c r="I465" s="134"/>
    </row>
    <row r="466" spans="9:9" x14ac:dyDescent="0.25">
      <c r="I466" s="134"/>
    </row>
    <row r="467" spans="9:9" x14ac:dyDescent="0.25">
      <c r="I467" s="134"/>
    </row>
    <row r="468" spans="9:9" x14ac:dyDescent="0.25">
      <c r="I468" s="134"/>
    </row>
    <row r="469" spans="9:9" x14ac:dyDescent="0.25">
      <c r="I469" s="134"/>
    </row>
    <row r="470" spans="9:9" x14ac:dyDescent="0.25">
      <c r="I470" s="134"/>
    </row>
    <row r="471" spans="9:9" x14ac:dyDescent="0.25">
      <c r="I471" s="134"/>
    </row>
    <row r="472" spans="9:9" x14ac:dyDescent="0.25">
      <c r="I472" s="134"/>
    </row>
    <row r="473" spans="9:9" x14ac:dyDescent="0.25">
      <c r="I473" s="134"/>
    </row>
    <row r="474" spans="9:9" x14ac:dyDescent="0.25">
      <c r="I474" s="134"/>
    </row>
    <row r="475" spans="9:9" x14ac:dyDescent="0.25">
      <c r="I475" s="134"/>
    </row>
    <row r="476" spans="9:9" x14ac:dyDescent="0.25">
      <c r="I476" s="134"/>
    </row>
    <row r="477" spans="9:9" x14ac:dyDescent="0.25">
      <c r="I477" s="134"/>
    </row>
    <row r="478" spans="9:9" x14ac:dyDescent="0.25">
      <c r="I478" s="134"/>
    </row>
    <row r="479" spans="9:9" x14ac:dyDescent="0.25">
      <c r="I479" s="134"/>
    </row>
    <row r="480" spans="9:9" x14ac:dyDescent="0.25">
      <c r="I480" s="134"/>
    </row>
    <row r="481" spans="9:9" x14ac:dyDescent="0.25">
      <c r="I481" s="134"/>
    </row>
    <row r="482" spans="9:9" x14ac:dyDescent="0.25">
      <c r="I482" s="134"/>
    </row>
    <row r="483" spans="9:9" x14ac:dyDescent="0.25">
      <c r="I483" s="134"/>
    </row>
    <row r="484" spans="9:9" x14ac:dyDescent="0.25">
      <c r="I484" s="134"/>
    </row>
    <row r="485" spans="9:9" x14ac:dyDescent="0.25">
      <c r="I485" s="134"/>
    </row>
    <row r="486" spans="9:9" x14ac:dyDescent="0.25">
      <c r="I486" s="134"/>
    </row>
    <row r="487" spans="9:9" x14ac:dyDescent="0.25">
      <c r="I487" s="134"/>
    </row>
    <row r="488" spans="9:9" x14ac:dyDescent="0.25">
      <c r="I488" s="134"/>
    </row>
    <row r="489" spans="9:9" x14ac:dyDescent="0.25">
      <c r="I489" s="134"/>
    </row>
    <row r="490" spans="9:9" x14ac:dyDescent="0.25">
      <c r="I490" s="134"/>
    </row>
    <row r="491" spans="9:9" x14ac:dyDescent="0.25">
      <c r="I491" s="134"/>
    </row>
    <row r="492" spans="9:9" x14ac:dyDescent="0.25">
      <c r="I492" s="134"/>
    </row>
    <row r="493" spans="9:9" x14ac:dyDescent="0.25">
      <c r="I493" s="134"/>
    </row>
    <row r="494" spans="9:9" x14ac:dyDescent="0.25">
      <c r="I494" s="134"/>
    </row>
    <row r="495" spans="9:9" x14ac:dyDescent="0.25">
      <c r="I495" s="134"/>
    </row>
    <row r="496" spans="9:9" x14ac:dyDescent="0.25">
      <c r="I496" s="134"/>
    </row>
    <row r="497" spans="9:9" x14ac:dyDescent="0.25">
      <c r="I497" s="134"/>
    </row>
    <row r="498" spans="9:9" x14ac:dyDescent="0.25">
      <c r="I498" s="134"/>
    </row>
    <row r="499" spans="9:9" x14ac:dyDescent="0.25">
      <c r="I499" s="134"/>
    </row>
    <row r="500" spans="9:9" x14ac:dyDescent="0.25">
      <c r="I500" s="134"/>
    </row>
    <row r="501" spans="9:9" x14ac:dyDescent="0.25">
      <c r="I501" s="134"/>
    </row>
    <row r="502" spans="9:9" x14ac:dyDescent="0.25">
      <c r="I502" s="134"/>
    </row>
    <row r="503" spans="9:9" x14ac:dyDescent="0.25">
      <c r="I503" s="134"/>
    </row>
    <row r="504" spans="9:9" x14ac:dyDescent="0.25">
      <c r="I504" s="134"/>
    </row>
    <row r="505" spans="9:9" x14ac:dyDescent="0.25">
      <c r="I505" s="134"/>
    </row>
    <row r="506" spans="9:9" x14ac:dyDescent="0.25">
      <c r="I506" s="134"/>
    </row>
    <row r="507" spans="9:9" x14ac:dyDescent="0.25">
      <c r="I507" s="134"/>
    </row>
    <row r="508" spans="9:9" x14ac:dyDescent="0.25">
      <c r="I508" s="134"/>
    </row>
    <row r="509" spans="9:9" x14ac:dyDescent="0.25">
      <c r="I509" s="134"/>
    </row>
    <row r="510" spans="9:9" x14ac:dyDescent="0.25">
      <c r="I510" s="134"/>
    </row>
    <row r="511" spans="9:9" x14ac:dyDescent="0.25">
      <c r="I511" s="134"/>
    </row>
    <row r="512" spans="9:9" x14ac:dyDescent="0.25">
      <c r="I512" s="134"/>
    </row>
    <row r="513" spans="9:9" x14ac:dyDescent="0.25">
      <c r="I513" s="134"/>
    </row>
    <row r="514" spans="9:9" x14ac:dyDescent="0.25">
      <c r="I514" s="134"/>
    </row>
    <row r="515" spans="9:9" x14ac:dyDescent="0.25">
      <c r="I515" s="134"/>
    </row>
    <row r="516" spans="9:9" x14ac:dyDescent="0.25">
      <c r="I516" s="134"/>
    </row>
    <row r="517" spans="9:9" x14ac:dyDescent="0.25">
      <c r="I517" s="134"/>
    </row>
    <row r="518" spans="9:9" x14ac:dyDescent="0.25">
      <c r="I518" s="134"/>
    </row>
    <row r="519" spans="9:9" x14ac:dyDescent="0.25">
      <c r="I519" s="134"/>
    </row>
    <row r="520" spans="9:9" x14ac:dyDescent="0.25">
      <c r="I520" s="134"/>
    </row>
    <row r="521" spans="9:9" x14ac:dyDescent="0.25">
      <c r="I521" s="134"/>
    </row>
    <row r="522" spans="9:9" x14ac:dyDescent="0.25">
      <c r="I522" s="134"/>
    </row>
    <row r="523" spans="9:9" x14ac:dyDescent="0.25">
      <c r="I523" s="134"/>
    </row>
    <row r="524" spans="9:9" x14ac:dyDescent="0.25">
      <c r="I524" s="134"/>
    </row>
    <row r="525" spans="9:9" x14ac:dyDescent="0.25">
      <c r="I525" s="134"/>
    </row>
    <row r="526" spans="9:9" x14ac:dyDescent="0.25">
      <c r="I526" s="134"/>
    </row>
    <row r="527" spans="9:9" x14ac:dyDescent="0.25">
      <c r="I527" s="134"/>
    </row>
    <row r="528" spans="9:9" x14ac:dyDescent="0.25">
      <c r="I528" s="134"/>
    </row>
    <row r="529" spans="9:9" x14ac:dyDescent="0.25">
      <c r="I529" s="134"/>
    </row>
    <row r="530" spans="9:9" x14ac:dyDescent="0.25">
      <c r="I530" s="134"/>
    </row>
    <row r="531" spans="9:9" x14ac:dyDescent="0.25">
      <c r="I531" s="134"/>
    </row>
    <row r="532" spans="9:9" x14ac:dyDescent="0.25">
      <c r="I532" s="134"/>
    </row>
    <row r="533" spans="9:9" x14ac:dyDescent="0.25">
      <c r="I533" s="134"/>
    </row>
    <row r="534" spans="9:9" x14ac:dyDescent="0.25">
      <c r="I534" s="134"/>
    </row>
    <row r="535" spans="9:9" x14ac:dyDescent="0.25">
      <c r="I535" s="134"/>
    </row>
    <row r="536" spans="9:9" x14ac:dyDescent="0.25">
      <c r="I536" s="134"/>
    </row>
    <row r="537" spans="9:9" x14ac:dyDescent="0.25">
      <c r="I537" s="134"/>
    </row>
    <row r="538" spans="9:9" x14ac:dyDescent="0.25">
      <c r="I538" s="134"/>
    </row>
    <row r="539" spans="9:9" x14ac:dyDescent="0.25">
      <c r="I539" s="134"/>
    </row>
    <row r="540" spans="9:9" x14ac:dyDescent="0.25">
      <c r="I540" s="134"/>
    </row>
    <row r="541" spans="9:9" x14ac:dyDescent="0.25">
      <c r="I541" s="134"/>
    </row>
    <row r="542" spans="9:9" x14ac:dyDescent="0.25">
      <c r="I542" s="134"/>
    </row>
    <row r="543" spans="9:9" x14ac:dyDescent="0.25">
      <c r="I543" s="134"/>
    </row>
    <row r="544" spans="9:9" x14ac:dyDescent="0.25">
      <c r="I544" s="134"/>
    </row>
    <row r="545" spans="9:9" x14ac:dyDescent="0.25">
      <c r="I545" s="134"/>
    </row>
    <row r="546" spans="9:9" x14ac:dyDescent="0.25">
      <c r="I546" s="134"/>
    </row>
    <row r="547" spans="9:9" x14ac:dyDescent="0.25">
      <c r="I547" s="134"/>
    </row>
    <row r="548" spans="9:9" x14ac:dyDescent="0.25">
      <c r="I548" s="134"/>
    </row>
    <row r="549" spans="9:9" x14ac:dyDescent="0.25">
      <c r="I549" s="134"/>
    </row>
    <row r="550" spans="9:9" x14ac:dyDescent="0.25">
      <c r="I550" s="134"/>
    </row>
    <row r="551" spans="9:9" x14ac:dyDescent="0.25">
      <c r="I551" s="134"/>
    </row>
    <row r="552" spans="9:9" x14ac:dyDescent="0.25">
      <c r="I552" s="134"/>
    </row>
    <row r="553" spans="9:9" x14ac:dyDescent="0.25">
      <c r="I553" s="134"/>
    </row>
    <row r="554" spans="9:9" x14ac:dyDescent="0.25">
      <c r="I554" s="134"/>
    </row>
    <row r="555" spans="9:9" x14ac:dyDescent="0.25">
      <c r="I555" s="134"/>
    </row>
    <row r="556" spans="9:9" x14ac:dyDescent="0.25">
      <c r="I556" s="134"/>
    </row>
    <row r="557" spans="9:9" x14ac:dyDescent="0.25">
      <c r="I557" s="134"/>
    </row>
    <row r="558" spans="9:9" x14ac:dyDescent="0.25">
      <c r="I558" s="134"/>
    </row>
    <row r="559" spans="9:9" x14ac:dyDescent="0.25">
      <c r="I559" s="134"/>
    </row>
    <row r="560" spans="9:9" x14ac:dyDescent="0.25">
      <c r="I560" s="134"/>
    </row>
    <row r="561" spans="9:9" x14ac:dyDescent="0.25">
      <c r="I561" s="134"/>
    </row>
    <row r="562" spans="9:9" x14ac:dyDescent="0.25">
      <c r="I562" s="134"/>
    </row>
    <row r="563" spans="9:9" x14ac:dyDescent="0.25">
      <c r="I563" s="134"/>
    </row>
    <row r="564" spans="9:9" x14ac:dyDescent="0.25">
      <c r="I564" s="134"/>
    </row>
    <row r="565" spans="9:9" x14ac:dyDescent="0.25">
      <c r="I565" s="134"/>
    </row>
    <row r="566" spans="9:9" x14ac:dyDescent="0.25">
      <c r="I566" s="134"/>
    </row>
    <row r="567" spans="9:9" x14ac:dyDescent="0.25">
      <c r="I567" s="134"/>
    </row>
    <row r="568" spans="9:9" x14ac:dyDescent="0.25">
      <c r="I568" s="134"/>
    </row>
    <row r="569" spans="9:9" x14ac:dyDescent="0.25">
      <c r="I569" s="134"/>
    </row>
    <row r="570" spans="9:9" x14ac:dyDescent="0.25">
      <c r="I570" s="134"/>
    </row>
    <row r="571" spans="9:9" x14ac:dyDescent="0.25">
      <c r="I571" s="134"/>
    </row>
    <row r="572" spans="9:9" x14ac:dyDescent="0.25">
      <c r="I572" s="134"/>
    </row>
    <row r="573" spans="9:9" x14ac:dyDescent="0.25">
      <c r="I573" s="134"/>
    </row>
    <row r="574" spans="9:9" x14ac:dyDescent="0.25">
      <c r="I574" s="134"/>
    </row>
    <row r="575" spans="9:9" x14ac:dyDescent="0.25">
      <c r="I575" s="134"/>
    </row>
    <row r="576" spans="9:9" x14ac:dyDescent="0.25">
      <c r="I576" s="134"/>
    </row>
    <row r="577" spans="9:9" x14ac:dyDescent="0.25">
      <c r="I577" s="134"/>
    </row>
    <row r="578" spans="9:9" x14ac:dyDescent="0.25">
      <c r="I578" s="134"/>
    </row>
    <row r="579" spans="9:9" x14ac:dyDescent="0.25">
      <c r="I579" s="134"/>
    </row>
    <row r="580" spans="9:9" x14ac:dyDescent="0.25">
      <c r="I580" s="134"/>
    </row>
    <row r="581" spans="9:9" x14ac:dyDescent="0.25">
      <c r="I581" s="134"/>
    </row>
    <row r="582" spans="9:9" x14ac:dyDescent="0.25">
      <c r="I582" s="134"/>
    </row>
    <row r="583" spans="9:9" x14ac:dyDescent="0.25">
      <c r="I583" s="134"/>
    </row>
    <row r="584" spans="9:9" x14ac:dyDescent="0.25">
      <c r="I584" s="134"/>
    </row>
    <row r="585" spans="9:9" x14ac:dyDescent="0.25">
      <c r="I585" s="134"/>
    </row>
    <row r="586" spans="9:9" x14ac:dyDescent="0.25">
      <c r="I586" s="134"/>
    </row>
    <row r="587" spans="9:9" x14ac:dyDescent="0.25">
      <c r="I587" s="134"/>
    </row>
    <row r="588" spans="9:9" x14ac:dyDescent="0.25">
      <c r="I588" s="134"/>
    </row>
    <row r="589" spans="9:9" x14ac:dyDescent="0.25">
      <c r="I589" s="134"/>
    </row>
    <row r="590" spans="9:9" x14ac:dyDescent="0.25">
      <c r="I590" s="134"/>
    </row>
    <row r="591" spans="9:9" x14ac:dyDescent="0.25">
      <c r="I591" s="134"/>
    </row>
    <row r="592" spans="9:9" x14ac:dyDescent="0.25">
      <c r="I592" s="134"/>
    </row>
    <row r="593" spans="9:9" x14ac:dyDescent="0.25">
      <c r="I593" s="134"/>
    </row>
    <row r="594" spans="9:9" x14ac:dyDescent="0.25">
      <c r="I594" s="134"/>
    </row>
    <row r="595" spans="9:9" x14ac:dyDescent="0.25">
      <c r="I595" s="134"/>
    </row>
    <row r="596" spans="9:9" x14ac:dyDescent="0.25">
      <c r="I596" s="134"/>
    </row>
    <row r="597" spans="9:9" x14ac:dyDescent="0.25">
      <c r="I597" s="134"/>
    </row>
    <row r="598" spans="9:9" x14ac:dyDescent="0.25">
      <c r="I598" s="134"/>
    </row>
    <row r="599" spans="9:9" x14ac:dyDescent="0.25">
      <c r="I599" s="134"/>
    </row>
    <row r="600" spans="9:9" x14ac:dyDescent="0.25">
      <c r="I600" s="134"/>
    </row>
    <row r="601" spans="9:9" x14ac:dyDescent="0.25">
      <c r="I601" s="134"/>
    </row>
    <row r="602" spans="9:9" x14ac:dyDescent="0.25">
      <c r="I602" s="134"/>
    </row>
    <row r="603" spans="9:9" x14ac:dyDescent="0.25">
      <c r="I603" s="134"/>
    </row>
    <row r="604" spans="9:9" x14ac:dyDescent="0.25">
      <c r="I604" s="134"/>
    </row>
    <row r="605" spans="9:9" x14ac:dyDescent="0.25">
      <c r="I605" s="134"/>
    </row>
    <row r="606" spans="9:9" x14ac:dyDescent="0.25">
      <c r="I606" s="134"/>
    </row>
    <row r="607" spans="9:9" x14ac:dyDescent="0.25">
      <c r="I607" s="134"/>
    </row>
    <row r="608" spans="9:9" x14ac:dyDescent="0.25">
      <c r="I608" s="134"/>
    </row>
    <row r="609" spans="9:9" x14ac:dyDescent="0.25">
      <c r="I609" s="134"/>
    </row>
    <row r="610" spans="9:9" x14ac:dyDescent="0.25">
      <c r="I610" s="134"/>
    </row>
    <row r="611" spans="9:9" x14ac:dyDescent="0.25">
      <c r="I611" s="134"/>
    </row>
    <row r="612" spans="9:9" x14ac:dyDescent="0.25">
      <c r="I612" s="134"/>
    </row>
    <row r="613" spans="9:9" x14ac:dyDescent="0.25">
      <c r="I613" s="134"/>
    </row>
    <row r="614" spans="9:9" x14ac:dyDescent="0.25">
      <c r="I614" s="134"/>
    </row>
    <row r="615" spans="9:9" x14ac:dyDescent="0.25">
      <c r="I615" s="134"/>
    </row>
    <row r="616" spans="9:9" x14ac:dyDescent="0.25">
      <c r="I616" s="134"/>
    </row>
    <row r="617" spans="9:9" x14ac:dyDescent="0.25">
      <c r="I617" s="134"/>
    </row>
    <row r="618" spans="9:9" x14ac:dyDescent="0.25">
      <c r="I618" s="134"/>
    </row>
    <row r="619" spans="9:9" x14ac:dyDescent="0.25">
      <c r="I619" s="134"/>
    </row>
    <row r="620" spans="9:9" x14ac:dyDescent="0.25">
      <c r="I620" s="134"/>
    </row>
    <row r="621" spans="9:9" x14ac:dyDescent="0.25">
      <c r="I621" s="134"/>
    </row>
    <row r="622" spans="9:9" x14ac:dyDescent="0.25">
      <c r="I622" s="134"/>
    </row>
    <row r="623" spans="9:9" x14ac:dyDescent="0.25">
      <c r="I623" s="134"/>
    </row>
    <row r="624" spans="9:9" x14ac:dyDescent="0.25">
      <c r="I624" s="134"/>
    </row>
    <row r="625" spans="9:9" x14ac:dyDescent="0.25">
      <c r="I625" s="134"/>
    </row>
    <row r="626" spans="9:9" x14ac:dyDescent="0.25">
      <c r="I626" s="134"/>
    </row>
    <row r="627" spans="9:9" x14ac:dyDescent="0.25">
      <c r="I627" s="134"/>
    </row>
    <row r="628" spans="9:9" x14ac:dyDescent="0.25">
      <c r="I628" s="134"/>
    </row>
    <row r="629" spans="9:9" x14ac:dyDescent="0.25">
      <c r="I629" s="134"/>
    </row>
    <row r="630" spans="9:9" x14ac:dyDescent="0.25">
      <c r="I630" s="134"/>
    </row>
    <row r="631" spans="9:9" x14ac:dyDescent="0.25">
      <c r="I631" s="134"/>
    </row>
    <row r="632" spans="9:9" x14ac:dyDescent="0.25">
      <c r="I632" s="134"/>
    </row>
    <row r="633" spans="9:9" x14ac:dyDescent="0.25">
      <c r="I633" s="134"/>
    </row>
    <row r="634" spans="9:9" x14ac:dyDescent="0.25">
      <c r="I634" s="134"/>
    </row>
    <row r="635" spans="9:9" x14ac:dyDescent="0.25">
      <c r="I635" s="134"/>
    </row>
    <row r="636" spans="9:9" x14ac:dyDescent="0.25">
      <c r="I636" s="134"/>
    </row>
    <row r="637" spans="9:9" x14ac:dyDescent="0.25">
      <c r="I637" s="134"/>
    </row>
    <row r="638" spans="9:9" x14ac:dyDescent="0.25">
      <c r="I638" s="134"/>
    </row>
    <row r="639" spans="9:9" x14ac:dyDescent="0.25">
      <c r="I639" s="134"/>
    </row>
    <row r="640" spans="9:9" x14ac:dyDescent="0.25">
      <c r="I640" s="134"/>
    </row>
    <row r="641" spans="9:9" x14ac:dyDescent="0.25">
      <c r="I641" s="134"/>
    </row>
    <row r="642" spans="9:9" x14ac:dyDescent="0.25">
      <c r="I642" s="134"/>
    </row>
    <row r="643" spans="9:9" x14ac:dyDescent="0.25">
      <c r="I643" s="134"/>
    </row>
    <row r="644" spans="9:9" x14ac:dyDescent="0.25">
      <c r="I644" s="134"/>
    </row>
    <row r="645" spans="9:9" x14ac:dyDescent="0.25">
      <c r="I645" s="134"/>
    </row>
    <row r="646" spans="9:9" x14ac:dyDescent="0.25">
      <c r="I646" s="134"/>
    </row>
    <row r="647" spans="9:9" x14ac:dyDescent="0.25">
      <c r="I647" s="134"/>
    </row>
    <row r="648" spans="9:9" x14ac:dyDescent="0.25">
      <c r="I648" s="134"/>
    </row>
    <row r="649" spans="9:9" x14ac:dyDescent="0.25">
      <c r="I649" s="134"/>
    </row>
    <row r="650" spans="9:9" x14ac:dyDescent="0.25">
      <c r="I650" s="134"/>
    </row>
    <row r="651" spans="9:9" x14ac:dyDescent="0.25">
      <c r="I651" s="134"/>
    </row>
    <row r="652" spans="9:9" x14ac:dyDescent="0.25">
      <c r="I652" s="134"/>
    </row>
    <row r="653" spans="9:9" x14ac:dyDescent="0.25">
      <c r="I653" s="134"/>
    </row>
    <row r="654" spans="9:9" x14ac:dyDescent="0.25">
      <c r="I654" s="134"/>
    </row>
    <row r="655" spans="9:9" x14ac:dyDescent="0.25">
      <c r="I655" s="134"/>
    </row>
    <row r="656" spans="9:9" x14ac:dyDescent="0.25">
      <c r="I656" s="134"/>
    </row>
    <row r="657" spans="9:9" x14ac:dyDescent="0.25">
      <c r="I657" s="134"/>
    </row>
    <row r="658" spans="9:9" x14ac:dyDescent="0.25">
      <c r="I658" s="134"/>
    </row>
    <row r="659" spans="9:9" x14ac:dyDescent="0.25">
      <c r="I659" s="134"/>
    </row>
    <row r="660" spans="9:9" x14ac:dyDescent="0.25">
      <c r="I660" s="134"/>
    </row>
    <row r="661" spans="9:9" x14ac:dyDescent="0.25">
      <c r="I661" s="134"/>
    </row>
    <row r="662" spans="9:9" x14ac:dyDescent="0.25">
      <c r="I662" s="134"/>
    </row>
    <row r="663" spans="9:9" x14ac:dyDescent="0.25">
      <c r="I663" s="134"/>
    </row>
    <row r="664" spans="9:9" x14ac:dyDescent="0.25">
      <c r="I664" s="134"/>
    </row>
    <row r="665" spans="9:9" x14ac:dyDescent="0.25">
      <c r="I665" s="134"/>
    </row>
    <row r="666" spans="9:9" x14ac:dyDescent="0.25">
      <c r="I666" s="134"/>
    </row>
    <row r="667" spans="9:9" x14ac:dyDescent="0.25">
      <c r="I667" s="134"/>
    </row>
    <row r="668" spans="9:9" x14ac:dyDescent="0.25">
      <c r="I668" s="134"/>
    </row>
    <row r="669" spans="9:9" x14ac:dyDescent="0.25">
      <c r="I669" s="134"/>
    </row>
    <row r="670" spans="9:9" x14ac:dyDescent="0.25">
      <c r="I670" s="134"/>
    </row>
    <row r="671" spans="9:9" x14ac:dyDescent="0.25">
      <c r="I671" s="134"/>
    </row>
    <row r="672" spans="9:9" x14ac:dyDescent="0.25">
      <c r="I672" s="134"/>
    </row>
    <row r="673" spans="9:9" x14ac:dyDescent="0.25">
      <c r="I673" s="134"/>
    </row>
    <row r="674" spans="9:9" x14ac:dyDescent="0.25">
      <c r="I674" s="134"/>
    </row>
    <row r="675" spans="9:9" x14ac:dyDescent="0.25">
      <c r="I675" s="134"/>
    </row>
    <row r="676" spans="9:9" x14ac:dyDescent="0.25">
      <c r="I676" s="134"/>
    </row>
    <row r="677" spans="9:9" x14ac:dyDescent="0.25">
      <c r="I677" s="134"/>
    </row>
    <row r="678" spans="9:9" x14ac:dyDescent="0.25">
      <c r="I678" s="134"/>
    </row>
    <row r="679" spans="9:9" x14ac:dyDescent="0.25">
      <c r="I679" s="134"/>
    </row>
    <row r="680" spans="9:9" x14ac:dyDescent="0.25">
      <c r="I680" s="134"/>
    </row>
    <row r="681" spans="9:9" x14ac:dyDescent="0.25">
      <c r="I681" s="134"/>
    </row>
    <row r="682" spans="9:9" x14ac:dyDescent="0.25">
      <c r="I682" s="134"/>
    </row>
    <row r="683" spans="9:9" x14ac:dyDescent="0.25">
      <c r="I683" s="134"/>
    </row>
    <row r="684" spans="9:9" x14ac:dyDescent="0.25">
      <c r="I684" s="134"/>
    </row>
    <row r="685" spans="9:9" x14ac:dyDescent="0.25">
      <c r="I685" s="134"/>
    </row>
    <row r="686" spans="9:9" x14ac:dyDescent="0.25">
      <c r="I686" s="134"/>
    </row>
    <row r="687" spans="9:9" x14ac:dyDescent="0.25">
      <c r="I687" s="134"/>
    </row>
    <row r="688" spans="9:9" x14ac:dyDescent="0.25">
      <c r="I688" s="134"/>
    </row>
    <row r="689" spans="9:9" x14ac:dyDescent="0.25">
      <c r="I689" s="134"/>
    </row>
    <row r="690" spans="9:9" x14ac:dyDescent="0.25">
      <c r="I690" s="134"/>
    </row>
    <row r="691" spans="9:9" x14ac:dyDescent="0.25">
      <c r="I691" s="134"/>
    </row>
    <row r="692" spans="9:9" x14ac:dyDescent="0.25">
      <c r="I692" s="134"/>
    </row>
    <row r="693" spans="9:9" x14ac:dyDescent="0.25">
      <c r="I693" s="134"/>
    </row>
    <row r="694" spans="9:9" x14ac:dyDescent="0.25">
      <c r="I694" s="134"/>
    </row>
    <row r="695" spans="9:9" x14ac:dyDescent="0.25">
      <c r="I695" s="134"/>
    </row>
    <row r="696" spans="9:9" x14ac:dyDescent="0.25">
      <c r="I696" s="134"/>
    </row>
    <row r="697" spans="9:9" x14ac:dyDescent="0.25">
      <c r="I697" s="134"/>
    </row>
    <row r="698" spans="9:9" x14ac:dyDescent="0.25">
      <c r="I698" s="134"/>
    </row>
    <row r="699" spans="9:9" x14ac:dyDescent="0.25">
      <c r="I699" s="134"/>
    </row>
    <row r="700" spans="9:9" x14ac:dyDescent="0.25">
      <c r="I700" s="134"/>
    </row>
    <row r="701" spans="9:9" x14ac:dyDescent="0.25">
      <c r="I701" s="134"/>
    </row>
    <row r="702" spans="9:9" x14ac:dyDescent="0.25">
      <c r="I702" s="134"/>
    </row>
    <row r="703" spans="9:9" x14ac:dyDescent="0.25">
      <c r="I703" s="134"/>
    </row>
    <row r="704" spans="9:9" x14ac:dyDescent="0.25">
      <c r="I704" s="134"/>
    </row>
    <row r="705" spans="9:9" x14ac:dyDescent="0.25">
      <c r="I705" s="134"/>
    </row>
    <row r="706" spans="9:9" x14ac:dyDescent="0.25">
      <c r="I706" s="134"/>
    </row>
    <row r="707" spans="9:9" x14ac:dyDescent="0.25">
      <c r="I707" s="134"/>
    </row>
    <row r="708" spans="9:9" x14ac:dyDescent="0.25">
      <c r="I708" s="134"/>
    </row>
    <row r="709" spans="9:9" x14ac:dyDescent="0.25">
      <c r="I709" s="134"/>
    </row>
    <row r="710" spans="9:9" x14ac:dyDescent="0.25">
      <c r="I710" s="134"/>
    </row>
    <row r="711" spans="9:9" x14ac:dyDescent="0.25">
      <c r="I711" s="134"/>
    </row>
    <row r="712" spans="9:9" x14ac:dyDescent="0.25">
      <c r="I712" s="134"/>
    </row>
    <row r="713" spans="9:9" x14ac:dyDescent="0.25">
      <c r="I713" s="134"/>
    </row>
    <row r="714" spans="9:9" x14ac:dyDescent="0.25">
      <c r="I714" s="134"/>
    </row>
    <row r="715" spans="9:9" x14ac:dyDescent="0.25">
      <c r="I715" s="134"/>
    </row>
    <row r="716" spans="9:9" x14ac:dyDescent="0.25">
      <c r="I716" s="134"/>
    </row>
    <row r="717" spans="9:9" x14ac:dyDescent="0.25">
      <c r="I717" s="134"/>
    </row>
    <row r="718" spans="9:9" x14ac:dyDescent="0.25">
      <c r="I718" s="134"/>
    </row>
    <row r="719" spans="9:9" x14ac:dyDescent="0.25">
      <c r="I719" s="134"/>
    </row>
    <row r="720" spans="9:9" x14ac:dyDescent="0.25">
      <c r="I720" s="134"/>
    </row>
    <row r="721" spans="9:9" x14ac:dyDescent="0.25">
      <c r="I721" s="134"/>
    </row>
    <row r="722" spans="9:9" x14ac:dyDescent="0.25">
      <c r="I722" s="134"/>
    </row>
    <row r="723" spans="9:9" x14ac:dyDescent="0.25">
      <c r="I723" s="134"/>
    </row>
    <row r="724" spans="9:9" x14ac:dyDescent="0.25">
      <c r="I724" s="134"/>
    </row>
    <row r="725" spans="9:9" x14ac:dyDescent="0.25">
      <c r="I725" s="134"/>
    </row>
    <row r="726" spans="9:9" x14ac:dyDescent="0.25">
      <c r="I726" s="134"/>
    </row>
    <row r="727" spans="9:9" x14ac:dyDescent="0.25">
      <c r="I727" s="134"/>
    </row>
    <row r="728" spans="9:9" x14ac:dyDescent="0.25">
      <c r="I728" s="134"/>
    </row>
    <row r="729" spans="9:9" x14ac:dyDescent="0.25">
      <c r="I729" s="134"/>
    </row>
    <row r="730" spans="9:9" x14ac:dyDescent="0.25">
      <c r="I730" s="134"/>
    </row>
    <row r="731" spans="9:9" x14ac:dyDescent="0.25">
      <c r="I731" s="134"/>
    </row>
    <row r="732" spans="9:9" x14ac:dyDescent="0.25">
      <c r="I732" s="134"/>
    </row>
    <row r="733" spans="9:9" x14ac:dyDescent="0.25">
      <c r="I733" s="134"/>
    </row>
    <row r="734" spans="9:9" x14ac:dyDescent="0.25">
      <c r="I734" s="134"/>
    </row>
    <row r="735" spans="9:9" x14ac:dyDescent="0.25">
      <c r="I735" s="134"/>
    </row>
    <row r="736" spans="9:9" x14ac:dyDescent="0.25">
      <c r="I736" s="134"/>
    </row>
    <row r="737" spans="9:9" x14ac:dyDescent="0.25">
      <c r="I737" s="134"/>
    </row>
    <row r="738" spans="9:9" x14ac:dyDescent="0.25">
      <c r="I738" s="134"/>
    </row>
    <row r="739" spans="9:9" x14ac:dyDescent="0.25">
      <c r="I739" s="134"/>
    </row>
    <row r="740" spans="9:9" x14ac:dyDescent="0.25">
      <c r="I740" s="134"/>
    </row>
    <row r="741" spans="9:9" x14ac:dyDescent="0.25">
      <c r="I741" s="134"/>
    </row>
    <row r="742" spans="9:9" x14ac:dyDescent="0.25">
      <c r="I742" s="134"/>
    </row>
    <row r="743" spans="9:9" x14ac:dyDescent="0.25">
      <c r="I743" s="134"/>
    </row>
    <row r="744" spans="9:9" x14ac:dyDescent="0.25">
      <c r="I744" s="134"/>
    </row>
    <row r="745" spans="9:9" x14ac:dyDescent="0.25">
      <c r="I745" s="134"/>
    </row>
    <row r="746" spans="9:9" x14ac:dyDescent="0.25">
      <c r="I746" s="134"/>
    </row>
    <row r="747" spans="9:9" x14ac:dyDescent="0.25">
      <c r="I747" s="134"/>
    </row>
    <row r="748" spans="9:9" x14ac:dyDescent="0.25">
      <c r="I748" s="134"/>
    </row>
    <row r="749" spans="9:9" x14ac:dyDescent="0.25">
      <c r="I749" s="134"/>
    </row>
    <row r="750" spans="9:9" x14ac:dyDescent="0.25">
      <c r="I750" s="134"/>
    </row>
    <row r="751" spans="9:9" x14ac:dyDescent="0.25">
      <c r="I751" s="134"/>
    </row>
    <row r="752" spans="9:9" x14ac:dyDescent="0.25">
      <c r="I752" s="134"/>
    </row>
    <row r="753" spans="9:9" x14ac:dyDescent="0.25">
      <c r="I753" s="134"/>
    </row>
    <row r="754" spans="9:9" x14ac:dyDescent="0.25">
      <c r="I754" s="134"/>
    </row>
    <row r="755" spans="9:9" x14ac:dyDescent="0.25">
      <c r="I755" s="134"/>
    </row>
    <row r="756" spans="9:9" x14ac:dyDescent="0.25">
      <c r="I756" s="134"/>
    </row>
    <row r="757" spans="9:9" x14ac:dyDescent="0.25">
      <c r="I757" s="134"/>
    </row>
    <row r="758" spans="9:9" x14ac:dyDescent="0.25">
      <c r="I758" s="134"/>
    </row>
    <row r="759" spans="9:9" x14ac:dyDescent="0.25">
      <c r="I759" s="134"/>
    </row>
    <row r="760" spans="9:9" x14ac:dyDescent="0.25">
      <c r="I760" s="134"/>
    </row>
    <row r="761" spans="9:9" x14ac:dyDescent="0.25">
      <c r="I761" s="134"/>
    </row>
    <row r="762" spans="9:9" x14ac:dyDescent="0.25">
      <c r="I762" s="134"/>
    </row>
    <row r="763" spans="9:9" x14ac:dyDescent="0.25">
      <c r="I763" s="134"/>
    </row>
    <row r="764" spans="9:9" x14ac:dyDescent="0.25">
      <c r="I764" s="134"/>
    </row>
    <row r="765" spans="9:9" x14ac:dyDescent="0.25">
      <c r="I765" s="134"/>
    </row>
    <row r="766" spans="9:9" x14ac:dyDescent="0.25">
      <c r="I766" s="134"/>
    </row>
    <row r="767" spans="9:9" x14ac:dyDescent="0.25">
      <c r="I767" s="134"/>
    </row>
    <row r="768" spans="9:9" x14ac:dyDescent="0.25">
      <c r="I768" s="134"/>
    </row>
    <row r="769" spans="9:9" x14ac:dyDescent="0.25">
      <c r="I769" s="134"/>
    </row>
    <row r="770" spans="9:9" x14ac:dyDescent="0.25">
      <c r="I770" s="134"/>
    </row>
    <row r="771" spans="9:9" x14ac:dyDescent="0.25">
      <c r="I771" s="134"/>
    </row>
    <row r="772" spans="9:9" x14ac:dyDescent="0.25">
      <c r="I772" s="134"/>
    </row>
    <row r="773" spans="9:9" x14ac:dyDescent="0.25">
      <c r="I773" s="134"/>
    </row>
    <row r="774" spans="9:9" x14ac:dyDescent="0.25">
      <c r="I774" s="134"/>
    </row>
    <row r="775" spans="9:9" x14ac:dyDescent="0.25">
      <c r="I775" s="134"/>
    </row>
    <row r="776" spans="9:9" x14ac:dyDescent="0.25">
      <c r="I776" s="134"/>
    </row>
    <row r="777" spans="9:9" x14ac:dyDescent="0.25">
      <c r="I777" s="134"/>
    </row>
    <row r="778" spans="9:9" x14ac:dyDescent="0.25">
      <c r="I778" s="134"/>
    </row>
    <row r="779" spans="9:9" x14ac:dyDescent="0.25">
      <c r="I779" s="134"/>
    </row>
    <row r="780" spans="9:9" x14ac:dyDescent="0.25">
      <c r="I780" s="134"/>
    </row>
    <row r="781" spans="9:9" x14ac:dyDescent="0.25">
      <c r="I781" s="134"/>
    </row>
    <row r="782" spans="9:9" x14ac:dyDescent="0.25">
      <c r="I782" s="134"/>
    </row>
    <row r="783" spans="9:9" x14ac:dyDescent="0.25">
      <c r="I783" s="134"/>
    </row>
    <row r="784" spans="9:9" x14ac:dyDescent="0.25">
      <c r="I784" s="134"/>
    </row>
    <row r="785" spans="9:9" x14ac:dyDescent="0.25">
      <c r="I785" s="134"/>
    </row>
    <row r="786" spans="9:9" x14ac:dyDescent="0.25">
      <c r="I786" s="134"/>
    </row>
    <row r="787" spans="9:9" x14ac:dyDescent="0.25">
      <c r="I787" s="134"/>
    </row>
    <row r="788" spans="9:9" x14ac:dyDescent="0.25">
      <c r="I788" s="134"/>
    </row>
    <row r="789" spans="9:9" x14ac:dyDescent="0.25">
      <c r="I789" s="134"/>
    </row>
    <row r="790" spans="9:9" x14ac:dyDescent="0.25">
      <c r="I790" s="134"/>
    </row>
    <row r="791" spans="9:9" x14ac:dyDescent="0.25">
      <c r="I791" s="134"/>
    </row>
    <row r="792" spans="9:9" x14ac:dyDescent="0.25">
      <c r="I792" s="134"/>
    </row>
    <row r="793" spans="9:9" x14ac:dyDescent="0.25">
      <c r="I793" s="134"/>
    </row>
    <row r="794" spans="9:9" x14ac:dyDescent="0.25">
      <c r="I794" s="134"/>
    </row>
    <row r="795" spans="9:9" x14ac:dyDescent="0.25">
      <c r="I795" s="134"/>
    </row>
    <row r="796" spans="9:9" x14ac:dyDescent="0.25">
      <c r="I796" s="134"/>
    </row>
    <row r="797" spans="9:9" x14ac:dyDescent="0.25">
      <c r="I797" s="134"/>
    </row>
    <row r="798" spans="9:9" x14ac:dyDescent="0.25">
      <c r="I798" s="134"/>
    </row>
    <row r="799" spans="9:9" x14ac:dyDescent="0.25">
      <c r="I799" s="134"/>
    </row>
    <row r="800" spans="9:9" x14ac:dyDescent="0.25">
      <c r="I800" s="134"/>
    </row>
    <row r="801" spans="9:9" x14ac:dyDescent="0.25">
      <c r="I801" s="134"/>
    </row>
    <row r="802" spans="9:9" x14ac:dyDescent="0.25">
      <c r="I802" s="134"/>
    </row>
    <row r="803" spans="9:9" x14ac:dyDescent="0.25">
      <c r="I803" s="134"/>
    </row>
    <row r="804" spans="9:9" x14ac:dyDescent="0.25">
      <c r="I804" s="134"/>
    </row>
    <row r="805" spans="9:9" x14ac:dyDescent="0.25">
      <c r="I805" s="134"/>
    </row>
    <row r="806" spans="9:9" x14ac:dyDescent="0.25">
      <c r="I806" s="134"/>
    </row>
    <row r="807" spans="9:9" x14ac:dyDescent="0.25">
      <c r="I807" s="134"/>
    </row>
    <row r="808" spans="9:9" x14ac:dyDescent="0.25">
      <c r="I808" s="134"/>
    </row>
    <row r="809" spans="9:9" x14ac:dyDescent="0.25">
      <c r="I809" s="134"/>
    </row>
    <row r="810" spans="9:9" x14ac:dyDescent="0.25">
      <c r="I810" s="134"/>
    </row>
    <row r="811" spans="9:9" x14ac:dyDescent="0.25">
      <c r="I811" s="134"/>
    </row>
    <row r="812" spans="9:9" x14ac:dyDescent="0.25">
      <c r="I812" s="134"/>
    </row>
    <row r="813" spans="9:9" x14ac:dyDescent="0.25">
      <c r="I813" s="134"/>
    </row>
    <row r="814" spans="9:9" x14ac:dyDescent="0.25">
      <c r="I814" s="134"/>
    </row>
    <row r="815" spans="9:9" x14ac:dyDescent="0.25">
      <c r="I815" s="134"/>
    </row>
    <row r="816" spans="9:9" x14ac:dyDescent="0.25">
      <c r="I816" s="134"/>
    </row>
    <row r="817" spans="9:9" x14ac:dyDescent="0.25">
      <c r="I817" s="134"/>
    </row>
    <row r="818" spans="9:9" x14ac:dyDescent="0.25">
      <c r="I818" s="134"/>
    </row>
    <row r="819" spans="9:9" x14ac:dyDescent="0.25">
      <c r="I819" s="134"/>
    </row>
    <row r="820" spans="9:9" x14ac:dyDescent="0.25">
      <c r="I820" s="134"/>
    </row>
    <row r="821" spans="9:9" x14ac:dyDescent="0.25">
      <c r="I821" s="134"/>
    </row>
    <row r="822" spans="9:9" x14ac:dyDescent="0.25">
      <c r="I822" s="134"/>
    </row>
    <row r="823" spans="9:9" x14ac:dyDescent="0.25">
      <c r="I823" s="134"/>
    </row>
    <row r="824" spans="9:9" x14ac:dyDescent="0.25">
      <c r="I824" s="134"/>
    </row>
    <row r="825" spans="9:9" x14ac:dyDescent="0.25">
      <c r="I825" s="134"/>
    </row>
    <row r="826" spans="9:9" x14ac:dyDescent="0.25">
      <c r="I826" s="134"/>
    </row>
    <row r="827" spans="9:9" x14ac:dyDescent="0.25">
      <c r="I827" s="134"/>
    </row>
    <row r="828" spans="9:9" x14ac:dyDescent="0.25">
      <c r="I828" s="134"/>
    </row>
    <row r="829" spans="9:9" x14ac:dyDescent="0.25">
      <c r="I829" s="134"/>
    </row>
    <row r="830" spans="9:9" x14ac:dyDescent="0.25">
      <c r="I830" s="134"/>
    </row>
    <row r="831" spans="9:9" x14ac:dyDescent="0.25">
      <c r="I831" s="134"/>
    </row>
    <row r="832" spans="9:9" x14ac:dyDescent="0.25">
      <c r="I832" s="134"/>
    </row>
    <row r="833" spans="9:9" x14ac:dyDescent="0.25">
      <c r="I833" s="134"/>
    </row>
    <row r="834" spans="9:9" x14ac:dyDescent="0.25">
      <c r="I834" s="134"/>
    </row>
    <row r="835" spans="9:9" x14ac:dyDescent="0.25">
      <c r="I835" s="134"/>
    </row>
    <row r="836" spans="9:9" x14ac:dyDescent="0.25">
      <c r="I836" s="134"/>
    </row>
    <row r="837" spans="9:9" x14ac:dyDescent="0.25">
      <c r="I837" s="134"/>
    </row>
    <row r="838" spans="9:9" x14ac:dyDescent="0.25">
      <c r="I838" s="134"/>
    </row>
    <row r="839" spans="9:9" x14ac:dyDescent="0.25">
      <c r="I839" s="134"/>
    </row>
    <row r="840" spans="9:9" x14ac:dyDescent="0.25">
      <c r="I840" s="134"/>
    </row>
    <row r="841" spans="9:9" x14ac:dyDescent="0.25">
      <c r="I841" s="134"/>
    </row>
    <row r="842" spans="9:9" x14ac:dyDescent="0.25">
      <c r="I842" s="134"/>
    </row>
    <row r="843" spans="9:9" x14ac:dyDescent="0.25">
      <c r="I843" s="134"/>
    </row>
    <row r="844" spans="9:9" x14ac:dyDescent="0.25">
      <c r="I844" s="134"/>
    </row>
    <row r="845" spans="9:9" x14ac:dyDescent="0.25">
      <c r="I845" s="134"/>
    </row>
    <row r="846" spans="9:9" x14ac:dyDescent="0.25">
      <c r="I846" s="134"/>
    </row>
    <row r="847" spans="9:9" x14ac:dyDescent="0.25">
      <c r="I847" s="134"/>
    </row>
    <row r="848" spans="9:9" x14ac:dyDescent="0.25">
      <c r="I848" s="134"/>
    </row>
    <row r="849" spans="9:9" x14ac:dyDescent="0.25">
      <c r="I849" s="134"/>
    </row>
    <row r="850" spans="9:9" x14ac:dyDescent="0.25">
      <c r="I850" s="134"/>
    </row>
    <row r="851" spans="9:9" x14ac:dyDescent="0.25">
      <c r="I851" s="134"/>
    </row>
    <row r="852" spans="9:9" x14ac:dyDescent="0.25">
      <c r="I852" s="134"/>
    </row>
    <row r="853" spans="9:9" x14ac:dyDescent="0.25">
      <c r="I853" s="134"/>
    </row>
    <row r="854" spans="9:9" x14ac:dyDescent="0.25">
      <c r="I854" s="134"/>
    </row>
    <row r="855" spans="9:9" x14ac:dyDescent="0.25">
      <c r="I855" s="134"/>
    </row>
    <row r="856" spans="9:9" x14ac:dyDescent="0.25">
      <c r="I856" s="134"/>
    </row>
    <row r="857" spans="9:9" x14ac:dyDescent="0.25">
      <c r="I857" s="134"/>
    </row>
    <row r="858" spans="9:9" x14ac:dyDescent="0.25">
      <c r="I858" s="134"/>
    </row>
    <row r="859" spans="9:9" x14ac:dyDescent="0.25">
      <c r="I859" s="134"/>
    </row>
    <row r="860" spans="9:9" x14ac:dyDescent="0.25">
      <c r="I860" s="134"/>
    </row>
    <row r="861" spans="9:9" x14ac:dyDescent="0.25">
      <c r="I861" s="134"/>
    </row>
    <row r="862" spans="9:9" x14ac:dyDescent="0.25">
      <c r="I862" s="134"/>
    </row>
    <row r="863" spans="9:9" x14ac:dyDescent="0.25">
      <c r="I863" s="134"/>
    </row>
    <row r="864" spans="9:9" x14ac:dyDescent="0.25">
      <c r="I864" s="134"/>
    </row>
    <row r="865" spans="9:9" x14ac:dyDescent="0.25">
      <c r="I865" s="134"/>
    </row>
    <row r="866" spans="9:9" x14ac:dyDescent="0.25">
      <c r="I866" s="134"/>
    </row>
    <row r="867" spans="9:9" x14ac:dyDescent="0.25">
      <c r="I867" s="134"/>
    </row>
    <row r="868" spans="9:9" x14ac:dyDescent="0.25">
      <c r="I868" s="134"/>
    </row>
    <row r="869" spans="9:9" x14ac:dyDescent="0.25">
      <c r="I869" s="134"/>
    </row>
    <row r="870" spans="9:9" x14ac:dyDescent="0.25">
      <c r="I870" s="134"/>
    </row>
    <row r="871" spans="9:9" x14ac:dyDescent="0.25">
      <c r="I871" s="134"/>
    </row>
    <row r="872" spans="9:9" x14ac:dyDescent="0.25">
      <c r="I872" s="134"/>
    </row>
    <row r="873" spans="9:9" x14ac:dyDescent="0.25">
      <c r="I873" s="134"/>
    </row>
    <row r="874" spans="9:9" x14ac:dyDescent="0.25">
      <c r="I874" s="134"/>
    </row>
    <row r="875" spans="9:9" x14ac:dyDescent="0.25">
      <c r="I875" s="134"/>
    </row>
    <row r="876" spans="9:9" x14ac:dyDescent="0.25">
      <c r="I876" s="134"/>
    </row>
    <row r="877" spans="9:9" x14ac:dyDescent="0.25">
      <c r="I877" s="134"/>
    </row>
    <row r="878" spans="9:9" x14ac:dyDescent="0.25">
      <c r="I878" s="134"/>
    </row>
    <row r="879" spans="9:9" x14ac:dyDescent="0.25">
      <c r="I879" s="134"/>
    </row>
    <row r="880" spans="9:9" x14ac:dyDescent="0.25">
      <c r="I880" s="134"/>
    </row>
    <row r="881" spans="9:9" x14ac:dyDescent="0.25">
      <c r="I881" s="134"/>
    </row>
    <row r="882" spans="9:9" x14ac:dyDescent="0.25">
      <c r="I882" s="134"/>
    </row>
    <row r="883" spans="9:9" x14ac:dyDescent="0.25">
      <c r="I883" s="134"/>
    </row>
    <row r="884" spans="9:9" x14ac:dyDescent="0.25">
      <c r="I884" s="134"/>
    </row>
    <row r="885" spans="9:9" x14ac:dyDescent="0.25">
      <c r="I885" s="134"/>
    </row>
    <row r="886" spans="9:9" x14ac:dyDescent="0.25">
      <c r="I886" s="134"/>
    </row>
    <row r="887" spans="9:9" x14ac:dyDescent="0.25">
      <c r="I887" s="134"/>
    </row>
    <row r="888" spans="9:9" x14ac:dyDescent="0.25">
      <c r="I888" s="134"/>
    </row>
    <row r="889" spans="9:9" x14ac:dyDescent="0.25">
      <c r="I889" s="134"/>
    </row>
    <row r="890" spans="9:9" x14ac:dyDescent="0.25">
      <c r="I890" s="134"/>
    </row>
    <row r="891" spans="9:9" x14ac:dyDescent="0.25">
      <c r="I891" s="134"/>
    </row>
    <row r="892" spans="9:9" x14ac:dyDescent="0.25">
      <c r="I892" s="134"/>
    </row>
    <row r="893" spans="9:9" x14ac:dyDescent="0.25">
      <c r="I893" s="134"/>
    </row>
    <row r="894" spans="9:9" x14ac:dyDescent="0.25">
      <c r="I894" s="134"/>
    </row>
    <row r="895" spans="9:9" x14ac:dyDescent="0.25">
      <c r="I895" s="134"/>
    </row>
    <row r="896" spans="9:9" x14ac:dyDescent="0.25">
      <c r="I896" s="134"/>
    </row>
    <row r="897" spans="9:9" x14ac:dyDescent="0.25">
      <c r="I897" s="134"/>
    </row>
    <row r="898" spans="9:9" x14ac:dyDescent="0.25">
      <c r="I898" s="134"/>
    </row>
    <row r="899" spans="9:9" x14ac:dyDescent="0.25">
      <c r="I899" s="134"/>
    </row>
    <row r="900" spans="9:9" x14ac:dyDescent="0.25">
      <c r="I900" s="134"/>
    </row>
    <row r="901" spans="9:9" x14ac:dyDescent="0.25">
      <c r="I901" s="134"/>
    </row>
    <row r="902" spans="9:9" x14ac:dyDescent="0.25">
      <c r="I902" s="134"/>
    </row>
    <row r="903" spans="9:9" x14ac:dyDescent="0.25">
      <c r="I903" s="134"/>
    </row>
    <row r="904" spans="9:9" x14ac:dyDescent="0.25">
      <c r="I904" s="134"/>
    </row>
    <row r="905" spans="9:9" x14ac:dyDescent="0.25">
      <c r="I905" s="134"/>
    </row>
    <row r="906" spans="9:9" x14ac:dyDescent="0.25">
      <c r="I906" s="134"/>
    </row>
    <row r="907" spans="9:9" x14ac:dyDescent="0.25">
      <c r="I907" s="134"/>
    </row>
    <row r="908" spans="9:9" x14ac:dyDescent="0.25">
      <c r="I908" s="134"/>
    </row>
    <row r="909" spans="9:9" x14ac:dyDescent="0.25">
      <c r="I909" s="134"/>
    </row>
    <row r="910" spans="9:9" x14ac:dyDescent="0.25">
      <c r="I910" s="134"/>
    </row>
    <row r="911" spans="9:9" x14ac:dyDescent="0.25">
      <c r="I911" s="134"/>
    </row>
    <row r="912" spans="9:9" x14ac:dyDescent="0.25">
      <c r="I912" s="134"/>
    </row>
    <row r="913" spans="9:9" x14ac:dyDescent="0.25">
      <c r="I913" s="134"/>
    </row>
    <row r="914" spans="9:9" x14ac:dyDescent="0.25">
      <c r="I914" s="134"/>
    </row>
    <row r="915" spans="9:9" x14ac:dyDescent="0.25">
      <c r="I915" s="134"/>
    </row>
    <row r="916" spans="9:9" x14ac:dyDescent="0.25">
      <c r="I916" s="134"/>
    </row>
    <row r="917" spans="9:9" x14ac:dyDescent="0.25">
      <c r="I917" s="134"/>
    </row>
    <row r="918" spans="9:9" x14ac:dyDescent="0.25">
      <c r="I918" s="134"/>
    </row>
    <row r="919" spans="9:9" x14ac:dyDescent="0.25">
      <c r="I919" s="134"/>
    </row>
    <row r="920" spans="9:9" x14ac:dyDescent="0.25">
      <c r="I920" s="134"/>
    </row>
    <row r="921" spans="9:9" x14ac:dyDescent="0.25">
      <c r="I921" s="134"/>
    </row>
    <row r="922" spans="9:9" x14ac:dyDescent="0.25">
      <c r="I922" s="134"/>
    </row>
    <row r="923" spans="9:9" x14ac:dyDescent="0.25">
      <c r="I923" s="134"/>
    </row>
    <row r="924" spans="9:9" x14ac:dyDescent="0.25">
      <c r="I924" s="134"/>
    </row>
    <row r="925" spans="9:9" x14ac:dyDescent="0.25">
      <c r="I925" s="134"/>
    </row>
    <row r="926" spans="9:9" x14ac:dyDescent="0.25">
      <c r="I926" s="134"/>
    </row>
    <row r="927" spans="9:9" x14ac:dyDescent="0.25">
      <c r="I927" s="134"/>
    </row>
    <row r="928" spans="9:9" x14ac:dyDescent="0.25">
      <c r="I928" s="134"/>
    </row>
    <row r="929" spans="9:9" x14ac:dyDescent="0.25">
      <c r="I929" s="134"/>
    </row>
    <row r="930" spans="9:9" x14ac:dyDescent="0.25">
      <c r="I930" s="134"/>
    </row>
    <row r="931" spans="9:9" x14ac:dyDescent="0.25">
      <c r="I931" s="134"/>
    </row>
    <row r="932" spans="9:9" x14ac:dyDescent="0.25">
      <c r="I932" s="134"/>
    </row>
    <row r="933" spans="9:9" x14ac:dyDescent="0.25">
      <c r="I933" s="134"/>
    </row>
    <row r="934" spans="9:9" x14ac:dyDescent="0.25">
      <c r="I934" s="134"/>
    </row>
    <row r="935" spans="9:9" x14ac:dyDescent="0.25">
      <c r="I935" s="134"/>
    </row>
    <row r="936" spans="9:9" x14ac:dyDescent="0.25">
      <c r="I936" s="134"/>
    </row>
    <row r="937" spans="9:9" x14ac:dyDescent="0.25">
      <c r="I937" s="134"/>
    </row>
    <row r="938" spans="9:9" x14ac:dyDescent="0.25">
      <c r="I938" s="134"/>
    </row>
    <row r="939" spans="9:9" x14ac:dyDescent="0.25">
      <c r="I939" s="134"/>
    </row>
    <row r="940" spans="9:9" x14ac:dyDescent="0.25">
      <c r="I940" s="134"/>
    </row>
    <row r="941" spans="9:9" x14ac:dyDescent="0.25">
      <c r="I941" s="134"/>
    </row>
    <row r="942" spans="9:9" x14ac:dyDescent="0.25">
      <c r="I942" s="134"/>
    </row>
    <row r="943" spans="9:9" x14ac:dyDescent="0.25">
      <c r="I943" s="134"/>
    </row>
    <row r="944" spans="9:9" x14ac:dyDescent="0.25">
      <c r="I944" s="134"/>
    </row>
    <row r="945" spans="9:9" x14ac:dyDescent="0.25">
      <c r="I945" s="134"/>
    </row>
    <row r="946" spans="9:9" x14ac:dyDescent="0.25">
      <c r="I946" s="134"/>
    </row>
    <row r="947" spans="9:9" x14ac:dyDescent="0.25">
      <c r="I947" s="134"/>
    </row>
    <row r="948" spans="9:9" x14ac:dyDescent="0.25">
      <c r="I948" s="134"/>
    </row>
    <row r="949" spans="9:9" x14ac:dyDescent="0.25">
      <c r="I949" s="134"/>
    </row>
    <row r="950" spans="9:9" x14ac:dyDescent="0.25">
      <c r="I950" s="134"/>
    </row>
    <row r="951" spans="9:9" x14ac:dyDescent="0.25">
      <c r="I951" s="134"/>
    </row>
    <row r="952" spans="9:9" x14ac:dyDescent="0.25">
      <c r="I952" s="134"/>
    </row>
    <row r="953" spans="9:9" x14ac:dyDescent="0.25">
      <c r="I953" s="134"/>
    </row>
    <row r="954" spans="9:9" x14ac:dyDescent="0.25">
      <c r="I954" s="134"/>
    </row>
    <row r="955" spans="9:9" x14ac:dyDescent="0.25">
      <c r="I955" s="134"/>
    </row>
    <row r="956" spans="9:9" x14ac:dyDescent="0.25">
      <c r="I956" s="134"/>
    </row>
    <row r="957" spans="9:9" x14ac:dyDescent="0.25">
      <c r="I957" s="134"/>
    </row>
    <row r="958" spans="9:9" x14ac:dyDescent="0.25">
      <c r="I958" s="134"/>
    </row>
    <row r="959" spans="9:9" x14ac:dyDescent="0.25">
      <c r="I959" s="134"/>
    </row>
    <row r="960" spans="9:9" x14ac:dyDescent="0.25">
      <c r="I960" s="134"/>
    </row>
    <row r="961" spans="9:9" x14ac:dyDescent="0.25">
      <c r="I961" s="134"/>
    </row>
    <row r="962" spans="9:9" x14ac:dyDescent="0.25">
      <c r="I962" s="134"/>
    </row>
    <row r="963" spans="9:9" x14ac:dyDescent="0.25">
      <c r="I963" s="134"/>
    </row>
    <row r="964" spans="9:9" x14ac:dyDescent="0.25">
      <c r="I964" s="134"/>
    </row>
    <row r="965" spans="9:9" x14ac:dyDescent="0.25">
      <c r="I965" s="134"/>
    </row>
    <row r="966" spans="9:9" x14ac:dyDescent="0.25">
      <c r="I966" s="134"/>
    </row>
    <row r="967" spans="9:9" x14ac:dyDescent="0.25">
      <c r="I967" s="134"/>
    </row>
    <row r="968" spans="9:9" x14ac:dyDescent="0.25">
      <c r="I968" s="134"/>
    </row>
    <row r="969" spans="9:9" x14ac:dyDescent="0.25">
      <c r="I969" s="134"/>
    </row>
    <row r="970" spans="9:9" x14ac:dyDescent="0.25">
      <c r="I970" s="134"/>
    </row>
    <row r="971" spans="9:9" x14ac:dyDescent="0.25">
      <c r="I971" s="134"/>
    </row>
    <row r="972" spans="9:9" x14ac:dyDescent="0.25">
      <c r="I972" s="134"/>
    </row>
    <row r="973" spans="9:9" x14ac:dyDescent="0.25">
      <c r="I973" s="134"/>
    </row>
    <row r="974" spans="9:9" x14ac:dyDescent="0.25">
      <c r="I974" s="134"/>
    </row>
    <row r="975" spans="9:9" x14ac:dyDescent="0.25">
      <c r="I975" s="134"/>
    </row>
    <row r="976" spans="9:9" x14ac:dyDescent="0.25">
      <c r="I976" s="134"/>
    </row>
    <row r="977" spans="9:9" x14ac:dyDescent="0.25">
      <c r="I977" s="134"/>
    </row>
    <row r="978" spans="9:9" x14ac:dyDescent="0.25">
      <c r="I978" s="134"/>
    </row>
    <row r="979" spans="9:9" x14ac:dyDescent="0.25">
      <c r="I979" s="134"/>
    </row>
    <row r="980" spans="9:9" x14ac:dyDescent="0.25">
      <c r="I980" s="134"/>
    </row>
    <row r="981" spans="9:9" x14ac:dyDescent="0.25">
      <c r="I981" s="134"/>
    </row>
    <row r="982" spans="9:9" x14ac:dyDescent="0.25">
      <c r="I982" s="134"/>
    </row>
    <row r="983" spans="9:9" x14ac:dyDescent="0.25">
      <c r="I983" s="134"/>
    </row>
    <row r="984" spans="9:9" x14ac:dyDescent="0.25">
      <c r="I984" s="134"/>
    </row>
    <row r="985" spans="9:9" x14ac:dyDescent="0.25">
      <c r="I985" s="134"/>
    </row>
    <row r="986" spans="9:9" x14ac:dyDescent="0.25">
      <c r="I986" s="134"/>
    </row>
    <row r="987" spans="9:9" x14ac:dyDescent="0.25">
      <c r="I987" s="134"/>
    </row>
    <row r="988" spans="9:9" x14ac:dyDescent="0.25">
      <c r="I988" s="134"/>
    </row>
    <row r="989" spans="9:9" x14ac:dyDescent="0.25">
      <c r="I989" s="134"/>
    </row>
    <row r="990" spans="9:9" x14ac:dyDescent="0.25">
      <c r="I990" s="134"/>
    </row>
    <row r="991" spans="9:9" x14ac:dyDescent="0.25">
      <c r="I991" s="134"/>
    </row>
    <row r="992" spans="9:9" x14ac:dyDescent="0.25">
      <c r="I992" s="134"/>
    </row>
    <row r="993" spans="9:9" x14ac:dyDescent="0.25">
      <c r="I993" s="134"/>
    </row>
    <row r="994" spans="9:9" x14ac:dyDescent="0.25">
      <c r="I994" s="134"/>
    </row>
    <row r="995" spans="9:9" x14ac:dyDescent="0.25">
      <c r="I995" s="134"/>
    </row>
    <row r="996" spans="9:9" x14ac:dyDescent="0.25">
      <c r="I996" s="134"/>
    </row>
    <row r="997" spans="9:9" x14ac:dyDescent="0.25">
      <c r="I997" s="134"/>
    </row>
    <row r="998" spans="9:9" x14ac:dyDescent="0.25">
      <c r="I998" s="134"/>
    </row>
    <row r="999" spans="9:9" x14ac:dyDescent="0.25">
      <c r="I999" s="134"/>
    </row>
    <row r="1000" spans="9:9" x14ac:dyDescent="0.25">
      <c r="I1000" s="134"/>
    </row>
    <row r="1001" spans="9:9" x14ac:dyDescent="0.25">
      <c r="I1001" s="134"/>
    </row>
    <row r="1002" spans="9:9" x14ac:dyDescent="0.25">
      <c r="I1002" s="134"/>
    </row>
    <row r="1003" spans="9:9" x14ac:dyDescent="0.25">
      <c r="I1003" s="134"/>
    </row>
    <row r="1004" spans="9:9" x14ac:dyDescent="0.25">
      <c r="I1004" s="134"/>
    </row>
    <row r="1005" spans="9:9" x14ac:dyDescent="0.25">
      <c r="I1005" s="134"/>
    </row>
    <row r="1006" spans="9:9" x14ac:dyDescent="0.25">
      <c r="I1006" s="134"/>
    </row>
    <row r="1007" spans="9:9" x14ac:dyDescent="0.25">
      <c r="I1007" s="134"/>
    </row>
    <row r="1008" spans="9:9" x14ac:dyDescent="0.25">
      <c r="I1008" s="134"/>
    </row>
    <row r="1009" spans="9:9" x14ac:dyDescent="0.25">
      <c r="I1009" s="134"/>
    </row>
    <row r="1010" spans="9:9" x14ac:dyDescent="0.25">
      <c r="I1010" s="134"/>
    </row>
    <row r="1011" spans="9:9" x14ac:dyDescent="0.25">
      <c r="I1011" s="134"/>
    </row>
    <row r="1012" spans="9:9" x14ac:dyDescent="0.25">
      <c r="I1012" s="134"/>
    </row>
    <row r="1013" spans="9:9" x14ac:dyDescent="0.25">
      <c r="I1013" s="134"/>
    </row>
    <row r="1014" spans="9:9" x14ac:dyDescent="0.25">
      <c r="I1014" s="134"/>
    </row>
    <row r="1015" spans="9:9" x14ac:dyDescent="0.25">
      <c r="I1015" s="134"/>
    </row>
    <row r="1016" spans="9:9" x14ac:dyDescent="0.25">
      <c r="I1016" s="134"/>
    </row>
    <row r="1017" spans="9:9" x14ac:dyDescent="0.25">
      <c r="I1017" s="134"/>
    </row>
    <row r="1018" spans="9:9" x14ac:dyDescent="0.25">
      <c r="I1018" s="134"/>
    </row>
    <row r="1019" spans="9:9" x14ac:dyDescent="0.25">
      <c r="I1019" s="134"/>
    </row>
    <row r="1020" spans="9:9" x14ac:dyDescent="0.25">
      <c r="I1020" s="134"/>
    </row>
    <row r="1021" spans="9:9" x14ac:dyDescent="0.25">
      <c r="I1021" s="134"/>
    </row>
    <row r="1022" spans="9:9" x14ac:dyDescent="0.25">
      <c r="I1022" s="134"/>
    </row>
    <row r="1023" spans="9:9" x14ac:dyDescent="0.25">
      <c r="I1023" s="134"/>
    </row>
    <row r="1024" spans="9:9" x14ac:dyDescent="0.25">
      <c r="I1024" s="134"/>
    </row>
    <row r="1025" spans="9:9" x14ac:dyDescent="0.25">
      <c r="I1025" s="134"/>
    </row>
    <row r="1026" spans="9:9" x14ac:dyDescent="0.25">
      <c r="I1026" s="134"/>
    </row>
    <row r="1027" spans="9:9" x14ac:dyDescent="0.25">
      <c r="I1027" s="134"/>
    </row>
    <row r="1028" spans="9:9" x14ac:dyDescent="0.25">
      <c r="I1028" s="134"/>
    </row>
    <row r="1029" spans="9:9" x14ac:dyDescent="0.25">
      <c r="I1029" s="134"/>
    </row>
    <row r="1030" spans="9:9" x14ac:dyDescent="0.25">
      <c r="I1030" s="134"/>
    </row>
    <row r="1031" spans="9:9" x14ac:dyDescent="0.25">
      <c r="I1031" s="134"/>
    </row>
    <row r="1032" spans="9:9" x14ac:dyDescent="0.25">
      <c r="I1032" s="134"/>
    </row>
    <row r="1033" spans="9:9" x14ac:dyDescent="0.25">
      <c r="I1033" s="134"/>
    </row>
    <row r="1034" spans="9:9" x14ac:dyDescent="0.25">
      <c r="I1034" s="134"/>
    </row>
    <row r="1035" spans="9:9" x14ac:dyDescent="0.25">
      <c r="I1035" s="134"/>
    </row>
    <row r="1036" spans="9:9" x14ac:dyDescent="0.25">
      <c r="I1036" s="134"/>
    </row>
    <row r="1037" spans="9:9" x14ac:dyDescent="0.25">
      <c r="I1037" s="134"/>
    </row>
    <row r="1038" spans="9:9" x14ac:dyDescent="0.25">
      <c r="I1038" s="134"/>
    </row>
    <row r="1039" spans="9:9" x14ac:dyDescent="0.25">
      <c r="I1039" s="134"/>
    </row>
    <row r="1040" spans="9:9" x14ac:dyDescent="0.25">
      <c r="I1040" s="134"/>
    </row>
    <row r="1041" spans="9:9" x14ac:dyDescent="0.25">
      <c r="I1041" s="134"/>
    </row>
    <row r="1042" spans="9:9" x14ac:dyDescent="0.25">
      <c r="I1042" s="134"/>
    </row>
    <row r="1043" spans="9:9" x14ac:dyDescent="0.25">
      <c r="I1043" s="134"/>
    </row>
    <row r="1044" spans="9:9" x14ac:dyDescent="0.25">
      <c r="I1044" s="134"/>
    </row>
    <row r="1045" spans="9:9" x14ac:dyDescent="0.25">
      <c r="I1045" s="134"/>
    </row>
    <row r="1046" spans="9:9" x14ac:dyDescent="0.25">
      <c r="I1046" s="134"/>
    </row>
    <row r="1047" spans="9:9" x14ac:dyDescent="0.25">
      <c r="I1047" s="134"/>
    </row>
    <row r="1048" spans="9:9" x14ac:dyDescent="0.25">
      <c r="I1048" s="134"/>
    </row>
    <row r="1049" spans="9:9" x14ac:dyDescent="0.25">
      <c r="I1049" s="134"/>
    </row>
    <row r="1050" spans="9:9" x14ac:dyDescent="0.25">
      <c r="I1050" s="134"/>
    </row>
    <row r="1051" spans="9:9" x14ac:dyDescent="0.25">
      <c r="I1051" s="134"/>
    </row>
    <row r="1052" spans="9:9" x14ac:dyDescent="0.25">
      <c r="I1052" s="134"/>
    </row>
    <row r="1053" spans="9:9" x14ac:dyDescent="0.25">
      <c r="I1053" s="134"/>
    </row>
    <row r="1054" spans="9:9" x14ac:dyDescent="0.25">
      <c r="I1054" s="134"/>
    </row>
    <row r="1055" spans="9:9" x14ac:dyDescent="0.25">
      <c r="I1055" s="134"/>
    </row>
    <row r="1056" spans="9:9" x14ac:dyDescent="0.25">
      <c r="I1056" s="134"/>
    </row>
    <row r="1057" spans="9:9" x14ac:dyDescent="0.25">
      <c r="I1057" s="134"/>
    </row>
    <row r="1058" spans="9:9" x14ac:dyDescent="0.25">
      <c r="I1058" s="134"/>
    </row>
    <row r="1059" spans="9:9" x14ac:dyDescent="0.25">
      <c r="I1059" s="134"/>
    </row>
    <row r="1060" spans="9:9" x14ac:dyDescent="0.25">
      <c r="I1060" s="134"/>
    </row>
    <row r="1061" spans="9:9" x14ac:dyDescent="0.25">
      <c r="I1061" s="134"/>
    </row>
    <row r="1062" spans="9:9" x14ac:dyDescent="0.25">
      <c r="I1062" s="134"/>
    </row>
    <row r="1063" spans="9:9" x14ac:dyDescent="0.25">
      <c r="I1063" s="134"/>
    </row>
    <row r="1064" spans="9:9" x14ac:dyDescent="0.25">
      <c r="I1064" s="134"/>
    </row>
    <row r="1065" spans="9:9" x14ac:dyDescent="0.25">
      <c r="I1065" s="134"/>
    </row>
    <row r="1066" spans="9:9" x14ac:dyDescent="0.25">
      <c r="I1066" s="134"/>
    </row>
    <row r="1067" spans="9:9" x14ac:dyDescent="0.25">
      <c r="I1067" s="134"/>
    </row>
    <row r="1068" spans="9:9" x14ac:dyDescent="0.25">
      <c r="I1068" s="134"/>
    </row>
    <row r="1069" spans="9:9" x14ac:dyDescent="0.25">
      <c r="I1069" s="134"/>
    </row>
    <row r="1070" spans="9:9" x14ac:dyDescent="0.25">
      <c r="I1070" s="134"/>
    </row>
    <row r="1071" spans="9:9" x14ac:dyDescent="0.25">
      <c r="I1071" s="134"/>
    </row>
    <row r="1072" spans="9:9" x14ac:dyDescent="0.25">
      <c r="I1072" s="134"/>
    </row>
    <row r="1073" spans="9:9" x14ac:dyDescent="0.25">
      <c r="I1073" s="134"/>
    </row>
    <row r="1074" spans="9:9" x14ac:dyDescent="0.25">
      <c r="I1074" s="134"/>
    </row>
    <row r="1075" spans="9:9" x14ac:dyDescent="0.25">
      <c r="I1075" s="134"/>
    </row>
    <row r="1076" spans="9:9" x14ac:dyDescent="0.25">
      <c r="I1076" s="134"/>
    </row>
    <row r="1077" spans="9:9" x14ac:dyDescent="0.25">
      <c r="I1077" s="134"/>
    </row>
    <row r="1078" spans="9:9" x14ac:dyDescent="0.25">
      <c r="I1078" s="134"/>
    </row>
    <row r="1079" spans="9:9" x14ac:dyDescent="0.25">
      <c r="I1079" s="134"/>
    </row>
    <row r="1080" spans="9:9" x14ac:dyDescent="0.25">
      <c r="I1080" s="134"/>
    </row>
    <row r="1081" spans="9:9" x14ac:dyDescent="0.25">
      <c r="I1081" s="134"/>
    </row>
    <row r="1082" spans="9:9" x14ac:dyDescent="0.25">
      <c r="I1082" s="134"/>
    </row>
    <row r="1083" spans="9:9" x14ac:dyDescent="0.25">
      <c r="I1083" s="134"/>
    </row>
    <row r="1084" spans="9:9" x14ac:dyDescent="0.25">
      <c r="I1084" s="134"/>
    </row>
    <row r="1085" spans="9:9" x14ac:dyDescent="0.25">
      <c r="I1085" s="134"/>
    </row>
    <row r="1086" spans="9:9" x14ac:dyDescent="0.25">
      <c r="I1086" s="134"/>
    </row>
    <row r="1087" spans="9:9" x14ac:dyDescent="0.25">
      <c r="I1087" s="134"/>
    </row>
    <row r="1088" spans="9:9" x14ac:dyDescent="0.25">
      <c r="I1088" s="134"/>
    </row>
    <row r="1089" spans="9:9" x14ac:dyDescent="0.25">
      <c r="I1089" s="134"/>
    </row>
    <row r="1090" spans="9:9" x14ac:dyDescent="0.25">
      <c r="I1090" s="134"/>
    </row>
    <row r="1091" spans="9:9" x14ac:dyDescent="0.25">
      <c r="I1091" s="134"/>
    </row>
    <row r="1092" spans="9:9" x14ac:dyDescent="0.25">
      <c r="I1092" s="134"/>
    </row>
    <row r="1093" spans="9:9" x14ac:dyDescent="0.25">
      <c r="I1093" s="134"/>
    </row>
    <row r="1094" spans="9:9" x14ac:dyDescent="0.25">
      <c r="I1094" s="134"/>
    </row>
    <row r="1095" spans="9:9" x14ac:dyDescent="0.25">
      <c r="I1095" s="134"/>
    </row>
    <row r="1096" spans="9:9" x14ac:dyDescent="0.25">
      <c r="I1096" s="134"/>
    </row>
    <row r="1097" spans="9:9" x14ac:dyDescent="0.25">
      <c r="I1097" s="134"/>
    </row>
    <row r="1098" spans="9:9" x14ac:dyDescent="0.25">
      <c r="I1098" s="134"/>
    </row>
    <row r="1099" spans="9:9" x14ac:dyDescent="0.25">
      <c r="I1099" s="134"/>
    </row>
    <row r="1100" spans="9:9" x14ac:dyDescent="0.25">
      <c r="I1100" s="134"/>
    </row>
    <row r="1101" spans="9:9" x14ac:dyDescent="0.25">
      <c r="I1101" s="134"/>
    </row>
    <row r="1102" spans="9:9" x14ac:dyDescent="0.25">
      <c r="I1102" s="134"/>
    </row>
    <row r="1103" spans="9:9" x14ac:dyDescent="0.25">
      <c r="I1103" s="134"/>
    </row>
    <row r="1104" spans="9:9" x14ac:dyDescent="0.25">
      <c r="I1104" s="134"/>
    </row>
    <row r="1105" spans="9:9" x14ac:dyDescent="0.25">
      <c r="I1105" s="134"/>
    </row>
    <row r="1106" spans="9:9" x14ac:dyDescent="0.25">
      <c r="I1106" s="134"/>
    </row>
    <row r="1107" spans="9:9" x14ac:dyDescent="0.25">
      <c r="I1107" s="134"/>
    </row>
    <row r="1108" spans="9:9" x14ac:dyDescent="0.25">
      <c r="I1108" s="134"/>
    </row>
    <row r="1109" spans="9:9" x14ac:dyDescent="0.25">
      <c r="I1109" s="134"/>
    </row>
    <row r="1110" spans="9:9" x14ac:dyDescent="0.25">
      <c r="I1110" s="134"/>
    </row>
    <row r="1111" spans="9:9" x14ac:dyDescent="0.25">
      <c r="I1111" s="134"/>
    </row>
    <row r="1112" spans="9:9" x14ac:dyDescent="0.25">
      <c r="I1112" s="134"/>
    </row>
    <row r="1113" spans="9:9" x14ac:dyDescent="0.25">
      <c r="I1113" s="134"/>
    </row>
    <row r="1114" spans="9:9" x14ac:dyDescent="0.25">
      <c r="I1114" s="134"/>
    </row>
    <row r="1115" spans="9:9" x14ac:dyDescent="0.25">
      <c r="I1115" s="134"/>
    </row>
    <row r="1116" spans="9:9" x14ac:dyDescent="0.25">
      <c r="I1116" s="134"/>
    </row>
    <row r="1117" spans="9:9" x14ac:dyDescent="0.25">
      <c r="I1117" s="134"/>
    </row>
    <row r="1118" spans="9:9" x14ac:dyDescent="0.25">
      <c r="I1118" s="134"/>
    </row>
    <row r="1119" spans="9:9" x14ac:dyDescent="0.25">
      <c r="I1119" s="134"/>
    </row>
    <row r="1120" spans="9:9" x14ac:dyDescent="0.25">
      <c r="I1120" s="134"/>
    </row>
    <row r="1121" spans="9:9" x14ac:dyDescent="0.25">
      <c r="I1121" s="134"/>
    </row>
    <row r="1122" spans="9:9" x14ac:dyDescent="0.25">
      <c r="I1122" s="134"/>
    </row>
    <row r="1123" spans="9:9" x14ac:dyDescent="0.25">
      <c r="I1123" s="134"/>
    </row>
    <row r="1124" spans="9:9" x14ac:dyDescent="0.25">
      <c r="I1124" s="134"/>
    </row>
    <row r="1125" spans="9:9" x14ac:dyDescent="0.25">
      <c r="I1125" s="134"/>
    </row>
    <row r="1126" spans="9:9" x14ac:dyDescent="0.25">
      <c r="I1126" s="134"/>
    </row>
    <row r="1127" spans="9:9" x14ac:dyDescent="0.25">
      <c r="I1127" s="134"/>
    </row>
    <row r="1128" spans="9:9" x14ac:dyDescent="0.25">
      <c r="I1128" s="134"/>
    </row>
    <row r="1129" spans="9:9" x14ac:dyDescent="0.25">
      <c r="I1129" s="134"/>
    </row>
    <row r="1130" spans="9:9" x14ac:dyDescent="0.25">
      <c r="I1130" s="134"/>
    </row>
    <row r="1131" spans="9:9" x14ac:dyDescent="0.25">
      <c r="I1131" s="134"/>
    </row>
    <row r="1132" spans="9:9" x14ac:dyDescent="0.25">
      <c r="I1132" s="134"/>
    </row>
    <row r="1133" spans="9:9" x14ac:dyDescent="0.25">
      <c r="I1133" s="134"/>
    </row>
    <row r="1134" spans="9:9" x14ac:dyDescent="0.25">
      <c r="I1134" s="134"/>
    </row>
    <row r="1135" spans="9:9" x14ac:dyDescent="0.25">
      <c r="I1135" s="134"/>
    </row>
    <row r="1136" spans="9:9" x14ac:dyDescent="0.25">
      <c r="I1136" s="134"/>
    </row>
    <row r="1137" spans="9:9" x14ac:dyDescent="0.25">
      <c r="I1137" s="134"/>
    </row>
    <row r="1138" spans="9:9" x14ac:dyDescent="0.25">
      <c r="I1138" s="134"/>
    </row>
    <row r="1139" spans="9:9" x14ac:dyDescent="0.25">
      <c r="I1139" s="134"/>
    </row>
    <row r="1140" spans="9:9" x14ac:dyDescent="0.25">
      <c r="I1140" s="134"/>
    </row>
    <row r="1141" spans="9:9" x14ac:dyDescent="0.25">
      <c r="I1141" s="134"/>
    </row>
    <row r="1142" spans="9:9" x14ac:dyDescent="0.25">
      <c r="I1142" s="134"/>
    </row>
    <row r="1143" spans="9:9" x14ac:dyDescent="0.25">
      <c r="I1143" s="134"/>
    </row>
    <row r="1144" spans="9:9" x14ac:dyDescent="0.25">
      <c r="I1144" s="134"/>
    </row>
    <row r="1145" spans="9:9" x14ac:dyDescent="0.25">
      <c r="I1145" s="134"/>
    </row>
    <row r="1146" spans="9:9" x14ac:dyDescent="0.25">
      <c r="I1146" s="134"/>
    </row>
    <row r="1147" spans="9:9" x14ac:dyDescent="0.25">
      <c r="I1147" s="134"/>
    </row>
    <row r="1148" spans="9:9" x14ac:dyDescent="0.25">
      <c r="I1148" s="134"/>
    </row>
    <row r="1149" spans="9:9" x14ac:dyDescent="0.25">
      <c r="I1149" s="134"/>
    </row>
    <row r="1150" spans="9:9" x14ac:dyDescent="0.25">
      <c r="I1150" s="134"/>
    </row>
    <row r="1151" spans="9:9" x14ac:dyDescent="0.25">
      <c r="I1151" s="134"/>
    </row>
    <row r="1152" spans="9:9" x14ac:dyDescent="0.25">
      <c r="I1152" s="134"/>
    </row>
    <row r="1153" spans="9:9" x14ac:dyDescent="0.25">
      <c r="I1153" s="134"/>
    </row>
    <row r="1154" spans="9:9" x14ac:dyDescent="0.25">
      <c r="I1154" s="134"/>
    </row>
    <row r="1155" spans="9:9" x14ac:dyDescent="0.25">
      <c r="I1155" s="134"/>
    </row>
    <row r="1156" spans="9:9" x14ac:dyDescent="0.25">
      <c r="I1156" s="134"/>
    </row>
    <row r="1157" spans="9:9" x14ac:dyDescent="0.25">
      <c r="I1157" s="134"/>
    </row>
    <row r="1158" spans="9:9" x14ac:dyDescent="0.25">
      <c r="I1158" s="134"/>
    </row>
    <row r="1159" spans="9:9" x14ac:dyDescent="0.25">
      <c r="I1159" s="134"/>
    </row>
    <row r="1160" spans="9:9" x14ac:dyDescent="0.25">
      <c r="I1160" s="134"/>
    </row>
    <row r="1161" spans="9:9" x14ac:dyDescent="0.25">
      <c r="I1161" s="134"/>
    </row>
    <row r="1162" spans="9:9" x14ac:dyDescent="0.25">
      <c r="I1162" s="134"/>
    </row>
    <row r="1163" spans="9:9" x14ac:dyDescent="0.25">
      <c r="I1163" s="134"/>
    </row>
    <row r="1164" spans="9:9" x14ac:dyDescent="0.25">
      <c r="I1164" s="134"/>
    </row>
    <row r="1165" spans="9:9" x14ac:dyDescent="0.25">
      <c r="I1165" s="134"/>
    </row>
    <row r="1166" spans="9:9" x14ac:dyDescent="0.25">
      <c r="I1166" s="134"/>
    </row>
    <row r="1167" spans="9:9" x14ac:dyDescent="0.25">
      <c r="I1167" s="134"/>
    </row>
    <row r="1168" spans="9:9" x14ac:dyDescent="0.25">
      <c r="I1168" s="134"/>
    </row>
    <row r="1169" spans="9:9" x14ac:dyDescent="0.25">
      <c r="I1169" s="134"/>
    </row>
    <row r="1170" spans="9:9" x14ac:dyDescent="0.25">
      <c r="I1170" s="134"/>
    </row>
    <row r="1171" spans="9:9" x14ac:dyDescent="0.25">
      <c r="I1171" s="134"/>
    </row>
    <row r="1172" spans="9:9" x14ac:dyDescent="0.25">
      <c r="I1172" s="134"/>
    </row>
    <row r="1173" spans="9:9" x14ac:dyDescent="0.25">
      <c r="I1173" s="134"/>
    </row>
    <row r="1174" spans="9:9" x14ac:dyDescent="0.25">
      <c r="I1174" s="134"/>
    </row>
    <row r="1175" spans="9:9" x14ac:dyDescent="0.25">
      <c r="I1175" s="134"/>
    </row>
    <row r="1176" spans="9:9" x14ac:dyDescent="0.25">
      <c r="I1176" s="134"/>
    </row>
    <row r="1177" spans="9:9" x14ac:dyDescent="0.25">
      <c r="I1177" s="134"/>
    </row>
    <row r="1178" spans="9:9" x14ac:dyDescent="0.25">
      <c r="I1178" s="134"/>
    </row>
    <row r="1179" spans="9:9" x14ac:dyDescent="0.25">
      <c r="I1179" s="134"/>
    </row>
    <row r="1180" spans="9:9" x14ac:dyDescent="0.25">
      <c r="I1180" s="134"/>
    </row>
    <row r="1181" spans="9:9" x14ac:dyDescent="0.25">
      <c r="I1181" s="134"/>
    </row>
    <row r="1182" spans="9:9" x14ac:dyDescent="0.25">
      <c r="I1182" s="134"/>
    </row>
    <row r="1183" spans="9:9" x14ac:dyDescent="0.25">
      <c r="I1183" s="134"/>
    </row>
    <row r="1184" spans="9:9" x14ac:dyDescent="0.25">
      <c r="I1184" s="134"/>
    </row>
    <row r="1185" spans="9:9" x14ac:dyDescent="0.25">
      <c r="I1185" s="134"/>
    </row>
    <row r="1186" spans="9:9" x14ac:dyDescent="0.25">
      <c r="I1186" s="134"/>
    </row>
    <row r="1187" spans="9:9" x14ac:dyDescent="0.25">
      <c r="I1187" s="134"/>
    </row>
    <row r="1188" spans="9:9" x14ac:dyDescent="0.25">
      <c r="I1188" s="134"/>
    </row>
    <row r="1189" spans="9:9" x14ac:dyDescent="0.25">
      <c r="I1189" s="134"/>
    </row>
    <row r="1190" spans="9:9" x14ac:dyDescent="0.25">
      <c r="I1190" s="134"/>
    </row>
    <row r="1191" spans="9:9" x14ac:dyDescent="0.25">
      <c r="I1191" s="134"/>
    </row>
    <row r="1192" spans="9:9" x14ac:dyDescent="0.25">
      <c r="I1192" s="134"/>
    </row>
    <row r="1193" spans="9:9" x14ac:dyDescent="0.25">
      <c r="I1193" s="134"/>
    </row>
    <row r="1194" spans="9:9" x14ac:dyDescent="0.25">
      <c r="I1194" s="134"/>
    </row>
    <row r="1195" spans="9:9" x14ac:dyDescent="0.25">
      <c r="I1195" s="134"/>
    </row>
    <row r="1196" spans="9:9" x14ac:dyDescent="0.25">
      <c r="I1196" s="134"/>
    </row>
    <row r="1197" spans="9:9" x14ac:dyDescent="0.25">
      <c r="I1197" s="134"/>
    </row>
    <row r="1198" spans="9:9" x14ac:dyDescent="0.25">
      <c r="I1198" s="134"/>
    </row>
    <row r="1199" spans="9:9" x14ac:dyDescent="0.25">
      <c r="I1199" s="134"/>
    </row>
    <row r="1200" spans="9:9" x14ac:dyDescent="0.25">
      <c r="I1200" s="134"/>
    </row>
    <row r="1201" spans="9:9" x14ac:dyDescent="0.25">
      <c r="I1201" s="134"/>
    </row>
    <row r="1202" spans="9:9" x14ac:dyDescent="0.25">
      <c r="I1202" s="134"/>
    </row>
    <row r="1203" spans="9:9" x14ac:dyDescent="0.25">
      <c r="I1203" s="134"/>
    </row>
    <row r="1204" spans="9:9" x14ac:dyDescent="0.25">
      <c r="I1204" s="134"/>
    </row>
    <row r="1205" spans="9:9" x14ac:dyDescent="0.25">
      <c r="I1205" s="134"/>
    </row>
    <row r="1206" spans="9:9" x14ac:dyDescent="0.25">
      <c r="I1206" s="134"/>
    </row>
    <row r="1207" spans="9:9" x14ac:dyDescent="0.25">
      <c r="I1207" s="134"/>
    </row>
    <row r="1208" spans="9:9" x14ac:dyDescent="0.25">
      <c r="I1208" s="134"/>
    </row>
    <row r="1209" spans="9:9" x14ac:dyDescent="0.25">
      <c r="I1209" s="134"/>
    </row>
    <row r="1210" spans="9:9" x14ac:dyDescent="0.25">
      <c r="I1210" s="134"/>
    </row>
    <row r="1211" spans="9:9" x14ac:dyDescent="0.25">
      <c r="I1211" s="134"/>
    </row>
    <row r="1212" spans="9:9" x14ac:dyDescent="0.25">
      <c r="I1212" s="134"/>
    </row>
    <row r="1213" spans="9:9" x14ac:dyDescent="0.25">
      <c r="I1213" s="134"/>
    </row>
    <row r="1214" spans="9:9" x14ac:dyDescent="0.25">
      <c r="I1214" s="134"/>
    </row>
    <row r="1215" spans="9:9" x14ac:dyDescent="0.25">
      <c r="I1215" s="134"/>
    </row>
    <row r="1216" spans="9:9" x14ac:dyDescent="0.25">
      <c r="I1216" s="134"/>
    </row>
    <row r="1217" spans="9:9" x14ac:dyDescent="0.25">
      <c r="I1217" s="134"/>
    </row>
    <row r="1218" spans="9:9" x14ac:dyDescent="0.25">
      <c r="I1218" s="134"/>
    </row>
    <row r="1219" spans="9:9" x14ac:dyDescent="0.25">
      <c r="I1219" s="134"/>
    </row>
    <row r="1220" spans="9:9" x14ac:dyDescent="0.25">
      <c r="I1220" s="134"/>
    </row>
    <row r="1221" spans="9:9" x14ac:dyDescent="0.25">
      <c r="I1221" s="134"/>
    </row>
    <row r="1222" spans="9:9" x14ac:dyDescent="0.25">
      <c r="I1222" s="134"/>
    </row>
    <row r="1223" spans="9:9" x14ac:dyDescent="0.25">
      <c r="I1223" s="134"/>
    </row>
    <row r="1224" spans="9:9" x14ac:dyDescent="0.25">
      <c r="I1224" s="134"/>
    </row>
    <row r="1225" spans="9:9" x14ac:dyDescent="0.25">
      <c r="I1225" s="134"/>
    </row>
    <row r="1226" spans="9:9" x14ac:dyDescent="0.25">
      <c r="I1226" s="134"/>
    </row>
    <row r="1227" spans="9:9" x14ac:dyDescent="0.25">
      <c r="I1227" s="134"/>
    </row>
    <row r="1228" spans="9:9" x14ac:dyDescent="0.25">
      <c r="I1228" s="134"/>
    </row>
    <row r="1229" spans="9:9" x14ac:dyDescent="0.25">
      <c r="I1229" s="134"/>
    </row>
    <row r="1230" spans="9:9" x14ac:dyDescent="0.25">
      <c r="I1230" s="134"/>
    </row>
    <row r="1231" spans="9:9" x14ac:dyDescent="0.25">
      <c r="I1231" s="134"/>
    </row>
    <row r="1232" spans="9:9" x14ac:dyDescent="0.25">
      <c r="I1232" s="134"/>
    </row>
    <row r="1233" spans="9:9" x14ac:dyDescent="0.25">
      <c r="I1233" s="134"/>
    </row>
    <row r="1234" spans="9:9" x14ac:dyDescent="0.25">
      <c r="I1234" s="134"/>
    </row>
    <row r="1235" spans="9:9" x14ac:dyDescent="0.25">
      <c r="I1235" s="134"/>
    </row>
    <row r="1236" spans="9:9" x14ac:dyDescent="0.25">
      <c r="I1236" s="134"/>
    </row>
    <row r="1237" spans="9:9" x14ac:dyDescent="0.25">
      <c r="I1237" s="134"/>
    </row>
    <row r="1238" spans="9:9" x14ac:dyDescent="0.25">
      <c r="I1238" s="134"/>
    </row>
    <row r="1239" spans="9:9" x14ac:dyDescent="0.25">
      <c r="I1239" s="134"/>
    </row>
    <row r="1240" spans="9:9" x14ac:dyDescent="0.25">
      <c r="I1240" s="134"/>
    </row>
    <row r="1241" spans="9:9" x14ac:dyDescent="0.25">
      <c r="I1241" s="134"/>
    </row>
    <row r="1242" spans="9:9" x14ac:dyDescent="0.25">
      <c r="I1242" s="134"/>
    </row>
    <row r="1243" spans="9:9" x14ac:dyDescent="0.25">
      <c r="I1243" s="134"/>
    </row>
    <row r="1244" spans="9:9" x14ac:dyDescent="0.25">
      <c r="I1244" s="134"/>
    </row>
    <row r="1245" spans="9:9" x14ac:dyDescent="0.25">
      <c r="I1245" s="134"/>
    </row>
    <row r="1246" spans="9:9" x14ac:dyDescent="0.25">
      <c r="I1246" s="134"/>
    </row>
    <row r="1247" spans="9:9" x14ac:dyDescent="0.25">
      <c r="I1247" s="134"/>
    </row>
    <row r="1248" spans="9:9" x14ac:dyDescent="0.25">
      <c r="I1248" s="134"/>
    </row>
    <row r="1249" spans="9:9" x14ac:dyDescent="0.25">
      <c r="I1249" s="134"/>
    </row>
    <row r="1250" spans="9:9" x14ac:dyDescent="0.25">
      <c r="I1250" s="134"/>
    </row>
    <row r="1251" spans="9:9" x14ac:dyDescent="0.25">
      <c r="I1251" s="134"/>
    </row>
    <row r="1252" spans="9:9" x14ac:dyDescent="0.25">
      <c r="I1252" s="134"/>
    </row>
    <row r="1253" spans="9:9" x14ac:dyDescent="0.25">
      <c r="I1253" s="134"/>
    </row>
    <row r="1254" spans="9:9" x14ac:dyDescent="0.25">
      <c r="I1254" s="134"/>
    </row>
    <row r="1255" spans="9:9" x14ac:dyDescent="0.25">
      <c r="I1255" s="134"/>
    </row>
    <row r="1256" spans="9:9" x14ac:dyDescent="0.25">
      <c r="I1256" s="134"/>
    </row>
    <row r="1257" spans="9:9" x14ac:dyDescent="0.25">
      <c r="I1257" s="134"/>
    </row>
    <row r="1258" spans="9:9" x14ac:dyDescent="0.25">
      <c r="I1258" s="134"/>
    </row>
    <row r="1259" spans="9:9" x14ac:dyDescent="0.25">
      <c r="I1259" s="134"/>
    </row>
    <row r="1260" spans="9:9" x14ac:dyDescent="0.25">
      <c r="I1260" s="134"/>
    </row>
    <row r="1261" spans="9:9" x14ac:dyDescent="0.25">
      <c r="I1261" s="134"/>
    </row>
    <row r="1262" spans="9:9" x14ac:dyDescent="0.25">
      <c r="I1262" s="134"/>
    </row>
    <row r="1263" spans="9:9" x14ac:dyDescent="0.25">
      <c r="I1263" s="134"/>
    </row>
    <row r="1264" spans="9:9" x14ac:dyDescent="0.25">
      <c r="I1264" s="134"/>
    </row>
    <row r="1265" spans="9:9" x14ac:dyDescent="0.25">
      <c r="I1265" s="134"/>
    </row>
    <row r="1266" spans="9:9" x14ac:dyDescent="0.25">
      <c r="I1266" s="134"/>
    </row>
    <row r="1267" spans="9:9" x14ac:dyDescent="0.25">
      <c r="I1267" s="134"/>
    </row>
    <row r="1268" spans="9:9" x14ac:dyDescent="0.25">
      <c r="I1268" s="134"/>
    </row>
    <row r="1269" spans="9:9" x14ac:dyDescent="0.25">
      <c r="I1269" s="134"/>
    </row>
    <row r="1270" spans="9:9" x14ac:dyDescent="0.25">
      <c r="I1270" s="134"/>
    </row>
    <row r="1271" spans="9:9" x14ac:dyDescent="0.25">
      <c r="I1271" s="134"/>
    </row>
    <row r="1272" spans="9:9" x14ac:dyDescent="0.25">
      <c r="I1272" s="134"/>
    </row>
    <row r="1273" spans="9:9" x14ac:dyDescent="0.25">
      <c r="I1273" s="134"/>
    </row>
    <row r="1274" spans="9:9" x14ac:dyDescent="0.25">
      <c r="I1274" s="134"/>
    </row>
    <row r="1275" spans="9:9" x14ac:dyDescent="0.25">
      <c r="I1275" s="134"/>
    </row>
    <row r="1276" spans="9:9" x14ac:dyDescent="0.25">
      <c r="I1276" s="134"/>
    </row>
    <row r="1277" spans="9:9" x14ac:dyDescent="0.25">
      <c r="I1277" s="134"/>
    </row>
    <row r="1278" spans="9:9" x14ac:dyDescent="0.25">
      <c r="I1278" s="134"/>
    </row>
    <row r="1279" spans="9:9" x14ac:dyDescent="0.25">
      <c r="I1279" s="134"/>
    </row>
    <row r="1280" spans="9:9" x14ac:dyDescent="0.25">
      <c r="I1280" s="134"/>
    </row>
    <row r="1281" spans="9:9" x14ac:dyDescent="0.25">
      <c r="I1281" s="134"/>
    </row>
    <row r="1282" spans="9:9" x14ac:dyDescent="0.25">
      <c r="I1282" s="134"/>
    </row>
    <row r="1283" spans="9:9" x14ac:dyDescent="0.25">
      <c r="I1283" s="134"/>
    </row>
    <row r="1284" spans="9:9" x14ac:dyDescent="0.25">
      <c r="I1284" s="134"/>
    </row>
    <row r="1285" spans="9:9" x14ac:dyDescent="0.25">
      <c r="I1285" s="134"/>
    </row>
    <row r="1286" spans="9:9" x14ac:dyDescent="0.25">
      <c r="I1286" s="134"/>
    </row>
    <row r="1287" spans="9:9" x14ac:dyDescent="0.25">
      <c r="I1287" s="134"/>
    </row>
    <row r="1288" spans="9:9" x14ac:dyDescent="0.25">
      <c r="I1288" s="134"/>
    </row>
    <row r="1289" spans="9:9" x14ac:dyDescent="0.25">
      <c r="I1289" s="134"/>
    </row>
    <row r="1290" spans="9:9" x14ac:dyDescent="0.25">
      <c r="I1290" s="134"/>
    </row>
    <row r="1291" spans="9:9" x14ac:dyDescent="0.25">
      <c r="I1291" s="134"/>
    </row>
    <row r="1292" spans="9:9" x14ac:dyDescent="0.25">
      <c r="I1292" s="134"/>
    </row>
    <row r="1293" spans="9:9" x14ac:dyDescent="0.25">
      <c r="I1293" s="134"/>
    </row>
    <row r="1294" spans="9:9" x14ac:dyDescent="0.25">
      <c r="I1294" s="134"/>
    </row>
    <row r="1295" spans="9:9" x14ac:dyDescent="0.25">
      <c r="I1295" s="134"/>
    </row>
    <row r="1296" spans="9:9" x14ac:dyDescent="0.25">
      <c r="I1296" s="134"/>
    </row>
    <row r="1297" spans="9:9" x14ac:dyDescent="0.25">
      <c r="I1297" s="134"/>
    </row>
    <row r="1298" spans="9:9" x14ac:dyDescent="0.25">
      <c r="I1298" s="134"/>
    </row>
    <row r="1299" spans="9:9" x14ac:dyDescent="0.25">
      <c r="I1299" s="134"/>
    </row>
    <row r="1300" spans="9:9" x14ac:dyDescent="0.25">
      <c r="I1300" s="134"/>
    </row>
    <row r="1301" spans="9:9" x14ac:dyDescent="0.25">
      <c r="I1301" s="134"/>
    </row>
    <row r="1302" spans="9:9" x14ac:dyDescent="0.25">
      <c r="I1302" s="134"/>
    </row>
    <row r="1303" spans="9:9" x14ac:dyDescent="0.25">
      <c r="I1303" s="134"/>
    </row>
    <row r="1304" spans="9:9" x14ac:dyDescent="0.25">
      <c r="I1304" s="134"/>
    </row>
    <row r="1305" spans="9:9" x14ac:dyDescent="0.25">
      <c r="I1305" s="134"/>
    </row>
    <row r="1306" spans="9:9" x14ac:dyDescent="0.25">
      <c r="I1306" s="134"/>
    </row>
    <row r="1307" spans="9:9" x14ac:dyDescent="0.25">
      <c r="I1307" s="134"/>
    </row>
    <row r="1308" spans="9:9" x14ac:dyDescent="0.25">
      <c r="I1308" s="134"/>
    </row>
    <row r="1309" spans="9:9" x14ac:dyDescent="0.25">
      <c r="I1309" s="134"/>
    </row>
    <row r="1310" spans="9:9" x14ac:dyDescent="0.25">
      <c r="I1310" s="134"/>
    </row>
    <row r="1311" spans="9:9" x14ac:dyDescent="0.25">
      <c r="I1311" s="134"/>
    </row>
    <row r="1312" spans="9:9" x14ac:dyDescent="0.25">
      <c r="I1312" s="134"/>
    </row>
    <row r="1313" spans="9:9" x14ac:dyDescent="0.25">
      <c r="I1313" s="134"/>
    </row>
    <row r="1314" spans="9:9" x14ac:dyDescent="0.25">
      <c r="I1314" s="134"/>
    </row>
    <row r="1315" spans="9:9" x14ac:dyDescent="0.25">
      <c r="I1315" s="134"/>
    </row>
    <row r="1316" spans="9:9" x14ac:dyDescent="0.25">
      <c r="I1316" s="134"/>
    </row>
    <row r="1317" spans="9:9" x14ac:dyDescent="0.25">
      <c r="I1317" s="134"/>
    </row>
    <row r="1318" spans="9:9" x14ac:dyDescent="0.25">
      <c r="I1318" s="134"/>
    </row>
    <row r="1319" spans="9:9" x14ac:dyDescent="0.25">
      <c r="I1319" s="134"/>
    </row>
    <row r="1320" spans="9:9" x14ac:dyDescent="0.25">
      <c r="I1320" s="134"/>
    </row>
    <row r="1321" spans="9:9" x14ac:dyDescent="0.25">
      <c r="I1321" s="134"/>
    </row>
    <row r="1322" spans="9:9" x14ac:dyDescent="0.25">
      <c r="I1322" s="134"/>
    </row>
    <row r="1323" spans="9:9" x14ac:dyDescent="0.25">
      <c r="I1323" s="134"/>
    </row>
    <row r="1324" spans="9:9" x14ac:dyDescent="0.25">
      <c r="I1324" s="134"/>
    </row>
    <row r="1325" spans="9:9" x14ac:dyDescent="0.25">
      <c r="I1325" s="134"/>
    </row>
    <row r="1326" spans="9:9" x14ac:dyDescent="0.25">
      <c r="I1326" s="134"/>
    </row>
    <row r="1327" spans="9:9" x14ac:dyDescent="0.25">
      <c r="I1327" s="134"/>
    </row>
    <row r="1328" spans="9:9" x14ac:dyDescent="0.25">
      <c r="I1328" s="134"/>
    </row>
    <row r="1329" spans="9:9" x14ac:dyDescent="0.25">
      <c r="I1329" s="134"/>
    </row>
    <row r="1330" spans="9:9" x14ac:dyDescent="0.25">
      <c r="I1330" s="134"/>
    </row>
    <row r="1331" spans="9:9" x14ac:dyDescent="0.25">
      <c r="I1331" s="134"/>
    </row>
    <row r="1332" spans="9:9" x14ac:dyDescent="0.25">
      <c r="I1332" s="134"/>
    </row>
    <row r="1333" spans="9:9" x14ac:dyDescent="0.25">
      <c r="I1333" s="134"/>
    </row>
    <row r="1334" spans="9:9" x14ac:dyDescent="0.25">
      <c r="I1334" s="134"/>
    </row>
    <row r="1335" spans="9:9" x14ac:dyDescent="0.25">
      <c r="I1335" s="134"/>
    </row>
    <row r="1336" spans="9:9" x14ac:dyDescent="0.25">
      <c r="I1336" s="134"/>
    </row>
    <row r="1337" spans="9:9" x14ac:dyDescent="0.25">
      <c r="I1337" s="134"/>
    </row>
    <row r="1338" spans="9:9" x14ac:dyDescent="0.25">
      <c r="I1338" s="134"/>
    </row>
    <row r="1339" spans="9:9" x14ac:dyDescent="0.25">
      <c r="I1339" s="134"/>
    </row>
    <row r="1340" spans="9:9" x14ac:dyDescent="0.25">
      <c r="I1340" s="134"/>
    </row>
    <row r="1341" spans="9:9" x14ac:dyDescent="0.25">
      <c r="I1341" s="134"/>
    </row>
    <row r="1342" spans="9:9" x14ac:dyDescent="0.25">
      <c r="I1342" s="134"/>
    </row>
    <row r="1343" spans="9:9" x14ac:dyDescent="0.25">
      <c r="I1343" s="134"/>
    </row>
    <row r="1344" spans="9:9" x14ac:dyDescent="0.25">
      <c r="I1344" s="134"/>
    </row>
    <row r="1345" spans="9:9" x14ac:dyDescent="0.25">
      <c r="I1345" s="134"/>
    </row>
    <row r="1346" spans="9:9" x14ac:dyDescent="0.25">
      <c r="I1346" s="134"/>
    </row>
    <row r="1347" spans="9:9" x14ac:dyDescent="0.25">
      <c r="I1347" s="134"/>
    </row>
    <row r="1348" spans="9:9" x14ac:dyDescent="0.25">
      <c r="I1348" s="134"/>
    </row>
    <row r="1349" spans="9:9" x14ac:dyDescent="0.25">
      <c r="I1349" s="134"/>
    </row>
    <row r="1350" spans="9:9" x14ac:dyDescent="0.25">
      <c r="I1350" s="134"/>
    </row>
    <row r="1351" spans="9:9" x14ac:dyDescent="0.25">
      <c r="I1351" s="134"/>
    </row>
    <row r="1352" spans="9:9" x14ac:dyDescent="0.25">
      <c r="I1352" s="134"/>
    </row>
    <row r="1353" spans="9:9" x14ac:dyDescent="0.25">
      <c r="I1353" s="134"/>
    </row>
    <row r="1354" spans="9:9" x14ac:dyDescent="0.25">
      <c r="I1354" s="134"/>
    </row>
    <row r="1355" spans="9:9" x14ac:dyDescent="0.25">
      <c r="I1355" s="134"/>
    </row>
    <row r="1356" spans="9:9" x14ac:dyDescent="0.25">
      <c r="I1356" s="134"/>
    </row>
    <row r="1357" spans="9:9" x14ac:dyDescent="0.25">
      <c r="I1357" s="134"/>
    </row>
    <row r="1358" spans="9:9" x14ac:dyDescent="0.25">
      <c r="I1358" s="134"/>
    </row>
    <row r="1359" spans="9:9" x14ac:dyDescent="0.25">
      <c r="I1359" s="134"/>
    </row>
    <row r="1360" spans="9:9" x14ac:dyDescent="0.25">
      <c r="I1360" s="134"/>
    </row>
    <row r="1361" spans="9:9" x14ac:dyDescent="0.25">
      <c r="I1361" s="134"/>
    </row>
    <row r="1362" spans="9:9" x14ac:dyDescent="0.25">
      <c r="I1362" s="134"/>
    </row>
    <row r="1363" spans="9:9" x14ac:dyDescent="0.25">
      <c r="I1363" s="134"/>
    </row>
    <row r="1364" spans="9:9" x14ac:dyDescent="0.25">
      <c r="I1364" s="134"/>
    </row>
    <row r="1365" spans="9:9" x14ac:dyDescent="0.25">
      <c r="I1365" s="134"/>
    </row>
    <row r="1366" spans="9:9" x14ac:dyDescent="0.25">
      <c r="I1366" s="134"/>
    </row>
    <row r="1367" spans="9:9" x14ac:dyDescent="0.25">
      <c r="I1367" s="134"/>
    </row>
    <row r="1368" spans="9:9" x14ac:dyDescent="0.25">
      <c r="I1368" s="134"/>
    </row>
    <row r="1369" spans="9:9" x14ac:dyDescent="0.25">
      <c r="I1369" s="134"/>
    </row>
    <row r="1370" spans="9:9" x14ac:dyDescent="0.25">
      <c r="I1370" s="134"/>
    </row>
    <row r="1371" spans="9:9" x14ac:dyDescent="0.25">
      <c r="I1371" s="134"/>
    </row>
    <row r="1372" spans="9:9" x14ac:dyDescent="0.25">
      <c r="I1372" s="134"/>
    </row>
    <row r="1373" spans="9:9" x14ac:dyDescent="0.25">
      <c r="I1373" s="134"/>
    </row>
    <row r="1374" spans="9:9" x14ac:dyDescent="0.25">
      <c r="I1374" s="134"/>
    </row>
    <row r="1375" spans="9:9" x14ac:dyDescent="0.25">
      <c r="I1375" s="134"/>
    </row>
    <row r="1376" spans="9:9" x14ac:dyDescent="0.25">
      <c r="I1376" s="134"/>
    </row>
    <row r="1377" spans="9:9" x14ac:dyDescent="0.25">
      <c r="I1377" s="134"/>
    </row>
    <row r="1378" spans="9:9" x14ac:dyDescent="0.25">
      <c r="I1378" s="134"/>
    </row>
    <row r="1379" spans="9:9" x14ac:dyDescent="0.25">
      <c r="I1379" s="134"/>
    </row>
    <row r="1380" spans="9:9" x14ac:dyDescent="0.25">
      <c r="I1380" s="134"/>
    </row>
    <row r="1381" spans="9:9" x14ac:dyDescent="0.25">
      <c r="I1381" s="134"/>
    </row>
    <row r="1382" spans="9:9" x14ac:dyDescent="0.25">
      <c r="I1382" s="134"/>
    </row>
    <row r="1383" spans="9:9" x14ac:dyDescent="0.25">
      <c r="I1383" s="134"/>
    </row>
    <row r="1384" spans="9:9" x14ac:dyDescent="0.25">
      <c r="I1384" s="134"/>
    </row>
    <row r="1385" spans="9:9" x14ac:dyDescent="0.25">
      <c r="I1385" s="134"/>
    </row>
    <row r="1386" spans="9:9" x14ac:dyDescent="0.25">
      <c r="I1386" s="134"/>
    </row>
    <row r="1387" spans="9:9" x14ac:dyDescent="0.25">
      <c r="I1387" s="134"/>
    </row>
    <row r="1388" spans="9:9" x14ac:dyDescent="0.25">
      <c r="I1388" s="134"/>
    </row>
    <row r="1389" spans="9:9" x14ac:dyDescent="0.25">
      <c r="I1389" s="134"/>
    </row>
    <row r="1390" spans="9:9" x14ac:dyDescent="0.25">
      <c r="I1390" s="134"/>
    </row>
    <row r="1391" spans="9:9" x14ac:dyDescent="0.25">
      <c r="I1391" s="134"/>
    </row>
    <row r="1392" spans="9:9" x14ac:dyDescent="0.25">
      <c r="I1392" s="134"/>
    </row>
    <row r="1393" spans="9:9" x14ac:dyDescent="0.25">
      <c r="I1393" s="134"/>
    </row>
    <row r="1394" spans="9:9" x14ac:dyDescent="0.25">
      <c r="I1394" s="134"/>
    </row>
    <row r="1395" spans="9:9" x14ac:dyDescent="0.25">
      <c r="I1395" s="134"/>
    </row>
    <row r="1396" spans="9:9" x14ac:dyDescent="0.25">
      <c r="I1396" s="134"/>
    </row>
    <row r="1397" spans="9:9" x14ac:dyDescent="0.25">
      <c r="I1397" s="134"/>
    </row>
    <row r="1398" spans="9:9" x14ac:dyDescent="0.25">
      <c r="I1398" s="134"/>
    </row>
    <row r="1399" spans="9:9" x14ac:dyDescent="0.25">
      <c r="I1399" s="134"/>
    </row>
    <row r="1400" spans="9:9" x14ac:dyDescent="0.25">
      <c r="I1400" s="134"/>
    </row>
    <row r="1401" spans="9:9" x14ac:dyDescent="0.25">
      <c r="I1401" s="134"/>
    </row>
    <row r="1402" spans="9:9" x14ac:dyDescent="0.25">
      <c r="I1402" s="134"/>
    </row>
    <row r="1403" spans="9:9" x14ac:dyDescent="0.25">
      <c r="I1403" s="134"/>
    </row>
    <row r="1404" spans="9:9" x14ac:dyDescent="0.25">
      <c r="I1404" s="134"/>
    </row>
    <row r="1405" spans="9:9" x14ac:dyDescent="0.25">
      <c r="I1405" s="134"/>
    </row>
    <row r="1406" spans="9:9" x14ac:dyDescent="0.25">
      <c r="I1406" s="134"/>
    </row>
    <row r="1407" spans="9:9" x14ac:dyDescent="0.25">
      <c r="I1407" s="134"/>
    </row>
    <row r="1408" spans="9:9" x14ac:dyDescent="0.25">
      <c r="I1408" s="134"/>
    </row>
    <row r="1409" spans="9:9" x14ac:dyDescent="0.25">
      <c r="I1409" s="134"/>
    </row>
    <row r="1410" spans="9:9" x14ac:dyDescent="0.25">
      <c r="I1410" s="134"/>
    </row>
    <row r="1411" spans="9:9" x14ac:dyDescent="0.25">
      <c r="I1411" s="134"/>
    </row>
    <row r="1412" spans="9:9" x14ac:dyDescent="0.25">
      <c r="I1412" s="134"/>
    </row>
    <row r="1413" spans="9:9" x14ac:dyDescent="0.25">
      <c r="I1413" s="134"/>
    </row>
    <row r="1414" spans="9:9" x14ac:dyDescent="0.25">
      <c r="I1414" s="134"/>
    </row>
    <row r="1415" spans="9:9" x14ac:dyDescent="0.25">
      <c r="I1415" s="134"/>
    </row>
    <row r="1416" spans="9:9" x14ac:dyDescent="0.25">
      <c r="I1416" s="134"/>
    </row>
    <row r="1417" spans="9:9" x14ac:dyDescent="0.25">
      <c r="I1417" s="134"/>
    </row>
    <row r="1418" spans="9:9" x14ac:dyDescent="0.25">
      <c r="I1418" s="134"/>
    </row>
    <row r="1419" spans="9:9" x14ac:dyDescent="0.25">
      <c r="I1419" s="134"/>
    </row>
    <row r="1420" spans="9:9" x14ac:dyDescent="0.25">
      <c r="I1420" s="134"/>
    </row>
    <row r="1421" spans="9:9" x14ac:dyDescent="0.25">
      <c r="I1421" s="134"/>
    </row>
    <row r="1422" spans="9:9" x14ac:dyDescent="0.25">
      <c r="I1422" s="134"/>
    </row>
    <row r="1423" spans="9:9" x14ac:dyDescent="0.25">
      <c r="I1423" s="134"/>
    </row>
    <row r="1424" spans="9:9" x14ac:dyDescent="0.25">
      <c r="I1424" s="134"/>
    </row>
    <row r="1425" spans="9:9" x14ac:dyDescent="0.25">
      <c r="I1425" s="134"/>
    </row>
    <row r="1426" spans="9:9" x14ac:dyDescent="0.25">
      <c r="I1426" s="134"/>
    </row>
    <row r="1427" spans="9:9" x14ac:dyDescent="0.25">
      <c r="I1427" s="134"/>
    </row>
    <row r="1428" spans="9:9" x14ac:dyDescent="0.25">
      <c r="I1428" s="134"/>
    </row>
    <row r="1429" spans="9:9" x14ac:dyDescent="0.25">
      <c r="I1429" s="134"/>
    </row>
    <row r="1430" spans="9:9" x14ac:dyDescent="0.25">
      <c r="I1430" s="134"/>
    </row>
    <row r="1431" spans="9:9" x14ac:dyDescent="0.25">
      <c r="I1431" s="134"/>
    </row>
    <row r="1432" spans="9:9" x14ac:dyDescent="0.25">
      <c r="I1432" s="134"/>
    </row>
    <row r="1433" spans="9:9" x14ac:dyDescent="0.25">
      <c r="I1433" s="134"/>
    </row>
    <row r="1434" spans="9:9" x14ac:dyDescent="0.25">
      <c r="I1434" s="134"/>
    </row>
    <row r="1435" spans="9:9" x14ac:dyDescent="0.25">
      <c r="I1435" s="134"/>
    </row>
    <row r="1436" spans="9:9" x14ac:dyDescent="0.25">
      <c r="I1436" s="134"/>
    </row>
    <row r="1437" spans="9:9" x14ac:dyDescent="0.25">
      <c r="I1437" s="134"/>
    </row>
    <row r="1438" spans="9:9" x14ac:dyDescent="0.25">
      <c r="I1438" s="134"/>
    </row>
    <row r="1439" spans="9:9" x14ac:dyDescent="0.25">
      <c r="I1439" s="134"/>
    </row>
    <row r="1440" spans="9:9" x14ac:dyDescent="0.25">
      <c r="I1440" s="134"/>
    </row>
    <row r="1441" spans="9:9" x14ac:dyDescent="0.25">
      <c r="I1441" s="134"/>
    </row>
    <row r="1442" spans="9:9" x14ac:dyDescent="0.25">
      <c r="I1442" s="134"/>
    </row>
    <row r="1443" spans="9:9" x14ac:dyDescent="0.25">
      <c r="I1443" s="134"/>
    </row>
    <row r="1444" spans="9:9" x14ac:dyDescent="0.25">
      <c r="I1444" s="134"/>
    </row>
    <row r="1445" spans="9:9" x14ac:dyDescent="0.25">
      <c r="I1445" s="134"/>
    </row>
    <row r="1446" spans="9:9" x14ac:dyDescent="0.25">
      <c r="I1446" s="134"/>
    </row>
    <row r="1447" spans="9:9" x14ac:dyDescent="0.25">
      <c r="I1447" s="134"/>
    </row>
    <row r="1448" spans="9:9" x14ac:dyDescent="0.25">
      <c r="I1448" s="134"/>
    </row>
    <row r="1449" spans="9:9" x14ac:dyDescent="0.25">
      <c r="I1449" s="134"/>
    </row>
    <row r="1450" spans="9:9" x14ac:dyDescent="0.25">
      <c r="I1450" s="134"/>
    </row>
    <row r="1451" spans="9:9" x14ac:dyDescent="0.25">
      <c r="I1451" s="134"/>
    </row>
    <row r="1452" spans="9:9" x14ac:dyDescent="0.25">
      <c r="I1452" s="134"/>
    </row>
    <row r="1453" spans="9:9" x14ac:dyDescent="0.25">
      <c r="I1453" s="134"/>
    </row>
    <row r="1454" spans="9:9" x14ac:dyDescent="0.25">
      <c r="I1454" s="134"/>
    </row>
    <row r="1455" spans="9:9" x14ac:dyDescent="0.25">
      <c r="I1455" s="134"/>
    </row>
    <row r="1456" spans="9:9" x14ac:dyDescent="0.25">
      <c r="I1456" s="134"/>
    </row>
    <row r="1457" spans="9:9" x14ac:dyDescent="0.25">
      <c r="I1457" s="134"/>
    </row>
    <row r="1458" spans="9:9" x14ac:dyDescent="0.25">
      <c r="I1458" s="134"/>
    </row>
    <row r="1459" spans="9:9" x14ac:dyDescent="0.25">
      <c r="I1459" s="134"/>
    </row>
    <row r="1460" spans="9:9" x14ac:dyDescent="0.25">
      <c r="I1460" s="134"/>
    </row>
    <row r="1461" spans="9:9" x14ac:dyDescent="0.25">
      <c r="I1461" s="134"/>
    </row>
    <row r="1462" spans="9:9" x14ac:dyDescent="0.25">
      <c r="I1462" s="134"/>
    </row>
    <row r="1463" spans="9:9" x14ac:dyDescent="0.25">
      <c r="I1463" s="134"/>
    </row>
    <row r="1464" spans="9:9" x14ac:dyDescent="0.25">
      <c r="I1464" s="134"/>
    </row>
    <row r="1465" spans="9:9" x14ac:dyDescent="0.25">
      <c r="I1465" s="134"/>
    </row>
    <row r="1466" spans="9:9" x14ac:dyDescent="0.25">
      <c r="I1466" s="134"/>
    </row>
    <row r="1467" spans="9:9" x14ac:dyDescent="0.25">
      <c r="I1467" s="134"/>
    </row>
    <row r="1468" spans="9:9" x14ac:dyDescent="0.25">
      <c r="I1468" s="134"/>
    </row>
    <row r="1469" spans="9:9" x14ac:dyDescent="0.25">
      <c r="I1469" s="134"/>
    </row>
    <row r="1470" spans="9:9" x14ac:dyDescent="0.25">
      <c r="I1470" s="134"/>
    </row>
    <row r="1471" spans="9:9" x14ac:dyDescent="0.25">
      <c r="I1471" s="134"/>
    </row>
    <row r="1472" spans="9:9" x14ac:dyDescent="0.25">
      <c r="I1472" s="134"/>
    </row>
    <row r="1473" spans="9:9" x14ac:dyDescent="0.25">
      <c r="I1473" s="134"/>
    </row>
    <row r="1474" spans="9:9" x14ac:dyDescent="0.25">
      <c r="I1474" s="134"/>
    </row>
    <row r="1475" spans="9:9" x14ac:dyDescent="0.25">
      <c r="I1475" s="134"/>
    </row>
    <row r="1476" spans="9:9" x14ac:dyDescent="0.25">
      <c r="I1476" s="134"/>
    </row>
    <row r="1477" spans="9:9" x14ac:dyDescent="0.25">
      <c r="I1477" s="134"/>
    </row>
    <row r="1478" spans="9:9" x14ac:dyDescent="0.25">
      <c r="I1478" s="134"/>
    </row>
    <row r="1479" spans="9:9" x14ac:dyDescent="0.25">
      <c r="I1479" s="134"/>
    </row>
    <row r="1480" spans="9:9" x14ac:dyDescent="0.25">
      <c r="I1480" s="134"/>
    </row>
    <row r="1481" spans="9:9" x14ac:dyDescent="0.25">
      <c r="I1481" s="134"/>
    </row>
    <row r="1482" spans="9:9" x14ac:dyDescent="0.25">
      <c r="I1482" s="134"/>
    </row>
    <row r="1483" spans="9:9" x14ac:dyDescent="0.25">
      <c r="I1483" s="134"/>
    </row>
    <row r="1484" spans="9:9" x14ac:dyDescent="0.25">
      <c r="I1484" s="134"/>
    </row>
    <row r="1485" spans="9:9" x14ac:dyDescent="0.25">
      <c r="I1485" s="134"/>
    </row>
    <row r="1486" spans="9:9" x14ac:dyDescent="0.25">
      <c r="I1486" s="134"/>
    </row>
    <row r="1487" spans="9:9" x14ac:dyDescent="0.25">
      <c r="I1487" s="134"/>
    </row>
    <row r="1488" spans="9:9" x14ac:dyDescent="0.25">
      <c r="I1488" s="134"/>
    </row>
    <row r="1489" spans="9:9" x14ac:dyDescent="0.25">
      <c r="I1489" s="134"/>
    </row>
    <row r="1490" spans="9:9" x14ac:dyDescent="0.25">
      <c r="I1490" s="134"/>
    </row>
    <row r="1491" spans="9:9" x14ac:dyDescent="0.25">
      <c r="I1491" s="134"/>
    </row>
    <row r="1492" spans="9:9" x14ac:dyDescent="0.25">
      <c r="I1492" s="134"/>
    </row>
    <row r="1493" spans="9:9" x14ac:dyDescent="0.25">
      <c r="I1493" s="134"/>
    </row>
    <row r="1494" spans="9:9" x14ac:dyDescent="0.25">
      <c r="I1494" s="134"/>
    </row>
    <row r="1495" spans="9:9" x14ac:dyDescent="0.25">
      <c r="I1495" s="134"/>
    </row>
    <row r="1496" spans="9:9" x14ac:dyDescent="0.25">
      <c r="I1496" s="134"/>
    </row>
    <row r="1497" spans="9:9" x14ac:dyDescent="0.25">
      <c r="I1497" s="134"/>
    </row>
    <row r="1498" spans="9:9" x14ac:dyDescent="0.25">
      <c r="I1498" s="134"/>
    </row>
    <row r="1499" spans="9:9" x14ac:dyDescent="0.25">
      <c r="I1499" s="134"/>
    </row>
    <row r="1500" spans="9:9" x14ac:dyDescent="0.25">
      <c r="I1500" s="134"/>
    </row>
    <row r="1501" spans="9:9" x14ac:dyDescent="0.25">
      <c r="I1501" s="134"/>
    </row>
    <row r="1502" spans="9:9" x14ac:dyDescent="0.25">
      <c r="I1502" s="134"/>
    </row>
    <row r="1503" spans="9:9" x14ac:dyDescent="0.25">
      <c r="I1503" s="134"/>
    </row>
    <row r="1504" spans="9:9" x14ac:dyDescent="0.25">
      <c r="I1504" s="134"/>
    </row>
    <row r="1505" spans="9:9" x14ac:dyDescent="0.25">
      <c r="I1505" s="134"/>
    </row>
    <row r="1506" spans="9:9" x14ac:dyDescent="0.25">
      <c r="I1506" s="134"/>
    </row>
    <row r="1507" spans="9:9" x14ac:dyDescent="0.25">
      <c r="I1507" s="134"/>
    </row>
    <row r="1508" spans="9:9" x14ac:dyDescent="0.25">
      <c r="I1508" s="134"/>
    </row>
    <row r="1509" spans="9:9" x14ac:dyDescent="0.25">
      <c r="I1509" s="134"/>
    </row>
    <row r="1510" spans="9:9" x14ac:dyDescent="0.25">
      <c r="I1510" s="134"/>
    </row>
    <row r="1511" spans="9:9" x14ac:dyDescent="0.25">
      <c r="I1511" s="134"/>
    </row>
    <row r="1512" spans="9:9" x14ac:dyDescent="0.25">
      <c r="I1512" s="134"/>
    </row>
    <row r="1513" spans="9:9" x14ac:dyDescent="0.25">
      <c r="I1513" s="134"/>
    </row>
    <row r="1514" spans="9:9" x14ac:dyDescent="0.25">
      <c r="I1514" s="134"/>
    </row>
    <row r="1515" spans="9:9" x14ac:dyDescent="0.25">
      <c r="I1515" s="134"/>
    </row>
    <row r="1516" spans="9:9" x14ac:dyDescent="0.25">
      <c r="I1516" s="134"/>
    </row>
    <row r="1517" spans="9:9" x14ac:dyDescent="0.25">
      <c r="I1517" s="134"/>
    </row>
    <row r="1518" spans="9:9" x14ac:dyDescent="0.25">
      <c r="I1518" s="134"/>
    </row>
    <row r="1519" spans="9:9" x14ac:dyDescent="0.25">
      <c r="I1519" s="134"/>
    </row>
    <row r="1520" spans="9:9" x14ac:dyDescent="0.25">
      <c r="I1520" s="134"/>
    </row>
    <row r="1521" spans="9:9" x14ac:dyDescent="0.25">
      <c r="I1521" s="134"/>
    </row>
    <row r="1522" spans="9:9" x14ac:dyDescent="0.25">
      <c r="I1522" s="134"/>
    </row>
    <row r="1523" spans="9:9" x14ac:dyDescent="0.25">
      <c r="I1523" s="134"/>
    </row>
    <row r="1524" spans="9:9" x14ac:dyDescent="0.25">
      <c r="I1524" s="134"/>
    </row>
    <row r="1525" spans="9:9" x14ac:dyDescent="0.25">
      <c r="I1525" s="134"/>
    </row>
    <row r="1526" spans="9:9" x14ac:dyDescent="0.25">
      <c r="I1526" s="134"/>
    </row>
    <row r="1527" spans="9:9" x14ac:dyDescent="0.25">
      <c r="I1527" s="134"/>
    </row>
    <row r="1528" spans="9:9" x14ac:dyDescent="0.25">
      <c r="I1528" s="134"/>
    </row>
    <row r="1529" spans="9:9" x14ac:dyDescent="0.25">
      <c r="I1529" s="134"/>
    </row>
    <row r="1530" spans="9:9" x14ac:dyDescent="0.25">
      <c r="I1530" s="134"/>
    </row>
    <row r="1531" spans="9:9" x14ac:dyDescent="0.25">
      <c r="I1531" s="134"/>
    </row>
    <row r="1532" spans="9:9" x14ac:dyDescent="0.25">
      <c r="I1532" s="134"/>
    </row>
    <row r="1533" spans="9:9" x14ac:dyDescent="0.25">
      <c r="I1533" s="134"/>
    </row>
    <row r="1534" spans="9:9" x14ac:dyDescent="0.25">
      <c r="I1534" s="134"/>
    </row>
    <row r="1535" spans="9:9" x14ac:dyDescent="0.25">
      <c r="I1535" s="134"/>
    </row>
    <row r="1536" spans="9:9" x14ac:dyDescent="0.25">
      <c r="I1536" s="134"/>
    </row>
    <row r="1537" spans="9:9" x14ac:dyDescent="0.25">
      <c r="I1537" s="134"/>
    </row>
    <row r="1538" spans="9:9" x14ac:dyDescent="0.25">
      <c r="I1538" s="134"/>
    </row>
    <row r="1539" spans="9:9" x14ac:dyDescent="0.25">
      <c r="I1539" s="134"/>
    </row>
    <row r="1540" spans="9:9" x14ac:dyDescent="0.25">
      <c r="I1540" s="134"/>
    </row>
    <row r="1541" spans="9:9" x14ac:dyDescent="0.25">
      <c r="I1541" s="134"/>
    </row>
    <row r="1542" spans="9:9" x14ac:dyDescent="0.25">
      <c r="I1542" s="134"/>
    </row>
    <row r="1543" spans="9:9" x14ac:dyDescent="0.25">
      <c r="I1543" s="134"/>
    </row>
    <row r="1544" spans="9:9" x14ac:dyDescent="0.25">
      <c r="I1544" s="134"/>
    </row>
    <row r="1545" spans="9:9" x14ac:dyDescent="0.25">
      <c r="I1545" s="134"/>
    </row>
    <row r="1546" spans="9:9" x14ac:dyDescent="0.25">
      <c r="I1546" s="134"/>
    </row>
    <row r="1547" spans="9:9" x14ac:dyDescent="0.25">
      <c r="I1547" s="134"/>
    </row>
    <row r="1548" spans="9:9" x14ac:dyDescent="0.25">
      <c r="I1548" s="134"/>
    </row>
    <row r="1549" spans="9:9" x14ac:dyDescent="0.25">
      <c r="I1549" s="134"/>
    </row>
    <row r="1550" spans="9:9" x14ac:dyDescent="0.25">
      <c r="I1550" s="134"/>
    </row>
    <row r="1551" spans="9:9" x14ac:dyDescent="0.25">
      <c r="I1551" s="134"/>
    </row>
    <row r="1552" spans="9:9" x14ac:dyDescent="0.25">
      <c r="I1552" s="134"/>
    </row>
    <row r="1553" spans="9:9" x14ac:dyDescent="0.25">
      <c r="I1553" s="134"/>
    </row>
    <row r="1554" spans="9:9" x14ac:dyDescent="0.25">
      <c r="I1554" s="134"/>
    </row>
    <row r="1555" spans="9:9" x14ac:dyDescent="0.25">
      <c r="I1555" s="134"/>
    </row>
    <row r="1556" spans="9:9" x14ac:dyDescent="0.25">
      <c r="I1556" s="134"/>
    </row>
    <row r="1557" spans="9:9" x14ac:dyDescent="0.25">
      <c r="I1557" s="134"/>
    </row>
    <row r="1558" spans="9:9" x14ac:dyDescent="0.25">
      <c r="I1558" s="134"/>
    </row>
    <row r="1559" spans="9:9" x14ac:dyDescent="0.25">
      <c r="I1559" s="134"/>
    </row>
    <row r="1560" spans="9:9" x14ac:dyDescent="0.25">
      <c r="I1560" s="134"/>
    </row>
    <row r="1561" spans="9:9" x14ac:dyDescent="0.25">
      <c r="I1561" s="134"/>
    </row>
    <row r="1562" spans="9:9" x14ac:dyDescent="0.25">
      <c r="I1562" s="134"/>
    </row>
    <row r="1563" spans="9:9" x14ac:dyDescent="0.25">
      <c r="I1563" s="134"/>
    </row>
    <row r="1564" spans="9:9" x14ac:dyDescent="0.25">
      <c r="I1564" s="134"/>
    </row>
    <row r="1565" spans="9:9" x14ac:dyDescent="0.25">
      <c r="I1565" s="134"/>
    </row>
    <row r="1566" spans="9:9" x14ac:dyDescent="0.25">
      <c r="I1566" s="134"/>
    </row>
    <row r="1567" spans="9:9" x14ac:dyDescent="0.25">
      <c r="I1567" s="134"/>
    </row>
    <row r="1568" spans="9:9" x14ac:dyDescent="0.25">
      <c r="I1568" s="134"/>
    </row>
    <row r="1569" spans="9:9" x14ac:dyDescent="0.25">
      <c r="I1569" s="134"/>
    </row>
    <row r="1570" spans="9:9" x14ac:dyDescent="0.25">
      <c r="I1570" s="134"/>
    </row>
    <row r="1571" spans="9:9" x14ac:dyDescent="0.25">
      <c r="I1571" s="134"/>
    </row>
    <row r="1572" spans="9:9" x14ac:dyDescent="0.25">
      <c r="I1572" s="134"/>
    </row>
    <row r="1573" spans="9:9" x14ac:dyDescent="0.25">
      <c r="I1573" s="134"/>
    </row>
    <row r="1574" spans="9:9" x14ac:dyDescent="0.25">
      <c r="I1574" s="134"/>
    </row>
    <row r="1575" spans="9:9" x14ac:dyDescent="0.25">
      <c r="I1575" s="134"/>
    </row>
    <row r="1576" spans="9:9" x14ac:dyDescent="0.25">
      <c r="I1576" s="134"/>
    </row>
    <row r="1577" spans="9:9" x14ac:dyDescent="0.25">
      <c r="I1577" s="134"/>
    </row>
    <row r="1578" spans="9:9" x14ac:dyDescent="0.25">
      <c r="I1578" s="134"/>
    </row>
    <row r="1579" spans="9:9" x14ac:dyDescent="0.25">
      <c r="I1579" s="134"/>
    </row>
    <row r="1580" spans="9:9" x14ac:dyDescent="0.25">
      <c r="I1580" s="134"/>
    </row>
    <row r="1581" spans="9:9" x14ac:dyDescent="0.25">
      <c r="I1581" s="134"/>
    </row>
    <row r="1582" spans="9:9" x14ac:dyDescent="0.25">
      <c r="I1582" s="134"/>
    </row>
    <row r="1583" spans="9:9" x14ac:dyDescent="0.25">
      <c r="I1583" s="134"/>
    </row>
    <row r="1584" spans="9:9" x14ac:dyDescent="0.25">
      <c r="I1584" s="134"/>
    </row>
    <row r="1585" spans="9:9" x14ac:dyDescent="0.25">
      <c r="I1585" s="134"/>
    </row>
    <row r="1586" spans="9:9" x14ac:dyDescent="0.25">
      <c r="I1586" s="134"/>
    </row>
    <row r="1587" spans="9:9" x14ac:dyDescent="0.25">
      <c r="I1587" s="134"/>
    </row>
    <row r="1588" spans="9:9" x14ac:dyDescent="0.25">
      <c r="I1588" s="134"/>
    </row>
    <row r="1589" spans="9:9" x14ac:dyDescent="0.25">
      <c r="I1589" s="134"/>
    </row>
    <row r="1590" spans="9:9" x14ac:dyDescent="0.25">
      <c r="I1590" s="134"/>
    </row>
    <row r="1591" spans="9:9" x14ac:dyDescent="0.25">
      <c r="I1591" s="134"/>
    </row>
    <row r="1592" spans="9:9" x14ac:dyDescent="0.25">
      <c r="I1592" s="134"/>
    </row>
    <row r="1593" spans="9:9" x14ac:dyDescent="0.25">
      <c r="I1593" s="134"/>
    </row>
    <row r="1594" spans="9:9" x14ac:dyDescent="0.25">
      <c r="I1594" s="134"/>
    </row>
    <row r="1595" spans="9:9" x14ac:dyDescent="0.25">
      <c r="I1595" s="134"/>
    </row>
    <row r="1596" spans="9:9" x14ac:dyDescent="0.25">
      <c r="I1596" s="134"/>
    </row>
    <row r="1597" spans="9:9" x14ac:dyDescent="0.25">
      <c r="I1597" s="134"/>
    </row>
    <row r="1598" spans="9:9" x14ac:dyDescent="0.25">
      <c r="I1598" s="134"/>
    </row>
    <row r="1599" spans="9:9" x14ac:dyDescent="0.25">
      <c r="I1599" s="134"/>
    </row>
    <row r="1600" spans="9:9" x14ac:dyDescent="0.25">
      <c r="I1600" s="134"/>
    </row>
    <row r="1601" spans="9:9" x14ac:dyDescent="0.25">
      <c r="I1601" s="134"/>
    </row>
    <row r="1602" spans="9:9" x14ac:dyDescent="0.25">
      <c r="I1602" s="134"/>
    </row>
    <row r="1603" spans="9:9" x14ac:dyDescent="0.25">
      <c r="I1603" s="134"/>
    </row>
    <row r="1604" spans="9:9" x14ac:dyDescent="0.25">
      <c r="I1604" s="134"/>
    </row>
    <row r="1605" spans="9:9" x14ac:dyDescent="0.25">
      <c r="I1605" s="134"/>
    </row>
    <row r="1606" spans="9:9" x14ac:dyDescent="0.25">
      <c r="I1606" s="134"/>
    </row>
    <row r="1607" spans="9:9" x14ac:dyDescent="0.25">
      <c r="I1607" s="134"/>
    </row>
    <row r="1608" spans="9:9" x14ac:dyDescent="0.25">
      <c r="I1608" s="134"/>
    </row>
    <row r="1609" spans="9:9" x14ac:dyDescent="0.25">
      <c r="I1609" s="134"/>
    </row>
    <row r="1610" spans="9:9" x14ac:dyDescent="0.25">
      <c r="I1610" s="134"/>
    </row>
    <row r="1611" spans="9:9" x14ac:dyDescent="0.25">
      <c r="I1611" s="134"/>
    </row>
    <row r="1612" spans="9:9" x14ac:dyDescent="0.25">
      <c r="I1612" s="134"/>
    </row>
    <row r="1613" spans="9:9" x14ac:dyDescent="0.25">
      <c r="I1613" s="134"/>
    </row>
    <row r="1614" spans="9:9" x14ac:dyDescent="0.25">
      <c r="I1614" s="134"/>
    </row>
    <row r="1615" spans="9:9" x14ac:dyDescent="0.25">
      <c r="I1615" s="134"/>
    </row>
    <row r="1616" spans="9:9" x14ac:dyDescent="0.25">
      <c r="I1616" s="134"/>
    </row>
    <row r="1617" spans="9:9" x14ac:dyDescent="0.25">
      <c r="I1617" s="134"/>
    </row>
    <row r="1618" spans="9:9" x14ac:dyDescent="0.25">
      <c r="I1618" s="134"/>
    </row>
    <row r="1619" spans="9:9" x14ac:dyDescent="0.25">
      <c r="I1619" s="134"/>
    </row>
    <row r="1620" spans="9:9" x14ac:dyDescent="0.25">
      <c r="I1620" s="134"/>
    </row>
    <row r="1621" spans="9:9" x14ac:dyDescent="0.25">
      <c r="I1621" s="134"/>
    </row>
    <row r="1622" spans="9:9" x14ac:dyDescent="0.25">
      <c r="I1622" s="134"/>
    </row>
    <row r="1623" spans="9:9" x14ac:dyDescent="0.25">
      <c r="I1623" s="134"/>
    </row>
    <row r="1624" spans="9:9" x14ac:dyDescent="0.25">
      <c r="I1624" s="134"/>
    </row>
    <row r="1625" spans="9:9" x14ac:dyDescent="0.25">
      <c r="I1625" s="134"/>
    </row>
    <row r="1626" spans="9:9" x14ac:dyDescent="0.25">
      <c r="I1626" s="134"/>
    </row>
    <row r="1627" spans="9:9" x14ac:dyDescent="0.25">
      <c r="I1627" s="134"/>
    </row>
    <row r="1628" spans="9:9" x14ac:dyDescent="0.25">
      <c r="I1628" s="134"/>
    </row>
    <row r="1629" spans="9:9" x14ac:dyDescent="0.25">
      <c r="I1629" s="134"/>
    </row>
    <row r="1630" spans="9:9" x14ac:dyDescent="0.25">
      <c r="I1630" s="134"/>
    </row>
    <row r="1631" spans="9:9" x14ac:dyDescent="0.25">
      <c r="I1631" s="134"/>
    </row>
    <row r="1632" spans="9:9" x14ac:dyDescent="0.25">
      <c r="I1632" s="134"/>
    </row>
    <row r="1633" spans="9:9" x14ac:dyDescent="0.25">
      <c r="I1633" s="134"/>
    </row>
    <row r="1634" spans="9:9" x14ac:dyDescent="0.25">
      <c r="I1634" s="134"/>
    </row>
    <row r="1635" spans="9:9" x14ac:dyDescent="0.25">
      <c r="I1635" s="134"/>
    </row>
    <row r="1636" spans="9:9" x14ac:dyDescent="0.25">
      <c r="I1636" s="134"/>
    </row>
    <row r="1637" spans="9:9" x14ac:dyDescent="0.25">
      <c r="I1637" s="134"/>
    </row>
    <row r="1638" spans="9:9" x14ac:dyDescent="0.25">
      <c r="I1638" s="134"/>
    </row>
    <row r="1639" spans="9:9" x14ac:dyDescent="0.25">
      <c r="I1639" s="134"/>
    </row>
    <row r="1640" spans="9:9" x14ac:dyDescent="0.25">
      <c r="I1640" s="134"/>
    </row>
    <row r="1641" spans="9:9" x14ac:dyDescent="0.25">
      <c r="I1641" s="134"/>
    </row>
    <row r="1642" spans="9:9" x14ac:dyDescent="0.25">
      <c r="I1642" s="134"/>
    </row>
    <row r="1643" spans="9:9" x14ac:dyDescent="0.25">
      <c r="I1643" s="134"/>
    </row>
    <row r="1644" spans="9:9" x14ac:dyDescent="0.25">
      <c r="I1644" s="134"/>
    </row>
    <row r="1645" spans="9:9" x14ac:dyDescent="0.25">
      <c r="I1645" s="134"/>
    </row>
    <row r="1646" spans="9:9" x14ac:dyDescent="0.25">
      <c r="I1646" s="134"/>
    </row>
    <row r="1647" spans="9:9" x14ac:dyDescent="0.25">
      <c r="I1647" s="134"/>
    </row>
    <row r="1648" spans="9:9" x14ac:dyDescent="0.25">
      <c r="I1648" s="134"/>
    </row>
    <row r="1649" spans="9:9" x14ac:dyDescent="0.25">
      <c r="I1649" s="134"/>
    </row>
    <row r="1650" spans="9:9" x14ac:dyDescent="0.25">
      <c r="I1650" s="134"/>
    </row>
    <row r="1651" spans="9:9" x14ac:dyDescent="0.25">
      <c r="I1651" s="134"/>
    </row>
    <row r="1652" spans="9:9" x14ac:dyDescent="0.25">
      <c r="I1652" s="134"/>
    </row>
    <row r="1653" spans="9:9" x14ac:dyDescent="0.25">
      <c r="I1653" s="134"/>
    </row>
    <row r="1654" spans="9:9" x14ac:dyDescent="0.25">
      <c r="I1654" s="134"/>
    </row>
    <row r="1655" spans="9:9" x14ac:dyDescent="0.25">
      <c r="I1655" s="134"/>
    </row>
    <row r="1656" spans="9:9" x14ac:dyDescent="0.25">
      <c r="I1656" s="134"/>
    </row>
    <row r="1657" spans="9:9" x14ac:dyDescent="0.25">
      <c r="I1657" s="134"/>
    </row>
    <row r="1658" spans="9:9" x14ac:dyDescent="0.25">
      <c r="I1658" s="134"/>
    </row>
    <row r="1659" spans="9:9" x14ac:dyDescent="0.25">
      <c r="I1659" s="134"/>
    </row>
    <row r="1660" spans="9:9" x14ac:dyDescent="0.25">
      <c r="I1660" s="134"/>
    </row>
    <row r="1661" spans="9:9" x14ac:dyDescent="0.25">
      <c r="I1661" s="134"/>
    </row>
    <row r="1662" spans="9:9" x14ac:dyDescent="0.25">
      <c r="I1662" s="134"/>
    </row>
    <row r="1663" spans="9:9" x14ac:dyDescent="0.25">
      <c r="I1663" s="134"/>
    </row>
    <row r="1664" spans="9:9" x14ac:dyDescent="0.25">
      <c r="I1664" s="134"/>
    </row>
    <row r="1665" spans="9:9" x14ac:dyDescent="0.25">
      <c r="I1665" s="134"/>
    </row>
    <row r="1666" spans="9:9" x14ac:dyDescent="0.25">
      <c r="I1666" s="134"/>
    </row>
    <row r="1667" spans="9:9" x14ac:dyDescent="0.25">
      <c r="I1667" s="134"/>
    </row>
    <row r="1668" spans="9:9" x14ac:dyDescent="0.25">
      <c r="I1668" s="134"/>
    </row>
    <row r="1669" spans="9:9" x14ac:dyDescent="0.25">
      <c r="I1669" s="134"/>
    </row>
    <row r="1670" spans="9:9" x14ac:dyDescent="0.25">
      <c r="I1670" s="134"/>
    </row>
    <row r="1671" spans="9:9" x14ac:dyDescent="0.25">
      <c r="I1671" s="134"/>
    </row>
    <row r="1672" spans="9:9" x14ac:dyDescent="0.25">
      <c r="I1672" s="134"/>
    </row>
    <row r="1673" spans="9:9" x14ac:dyDescent="0.25">
      <c r="I1673" s="134"/>
    </row>
    <row r="1674" spans="9:9" x14ac:dyDescent="0.25">
      <c r="I1674" s="134"/>
    </row>
    <row r="1675" spans="9:9" x14ac:dyDescent="0.25">
      <c r="I1675" s="134"/>
    </row>
    <row r="1676" spans="9:9" x14ac:dyDescent="0.25">
      <c r="I1676" s="134"/>
    </row>
    <row r="1677" spans="9:9" x14ac:dyDescent="0.25">
      <c r="I1677" s="134"/>
    </row>
    <row r="1678" spans="9:9" x14ac:dyDescent="0.25">
      <c r="I1678" s="134"/>
    </row>
    <row r="1679" spans="9:9" x14ac:dyDescent="0.25">
      <c r="I1679" s="134"/>
    </row>
    <row r="1680" spans="9:9" x14ac:dyDescent="0.25">
      <c r="I1680" s="134"/>
    </row>
    <row r="1681" spans="9:9" x14ac:dyDescent="0.25">
      <c r="I1681" s="134"/>
    </row>
    <row r="1682" spans="9:9" x14ac:dyDescent="0.25">
      <c r="I1682" s="134"/>
    </row>
    <row r="1683" spans="9:9" x14ac:dyDescent="0.25">
      <c r="I1683" s="134"/>
    </row>
    <row r="1684" spans="9:9" x14ac:dyDescent="0.25">
      <c r="I1684" s="134"/>
    </row>
    <row r="1685" spans="9:9" x14ac:dyDescent="0.25">
      <c r="I1685" s="134"/>
    </row>
    <row r="1686" spans="9:9" x14ac:dyDescent="0.25">
      <c r="I1686" s="134"/>
    </row>
    <row r="1687" spans="9:9" x14ac:dyDescent="0.25">
      <c r="I1687" s="134"/>
    </row>
    <row r="1688" spans="9:9" x14ac:dyDescent="0.25">
      <c r="I1688" s="134"/>
    </row>
    <row r="1689" spans="9:9" x14ac:dyDescent="0.25">
      <c r="I1689" s="134"/>
    </row>
    <row r="1690" spans="9:9" x14ac:dyDescent="0.25">
      <c r="I1690" s="134"/>
    </row>
    <row r="1691" spans="9:9" x14ac:dyDescent="0.25">
      <c r="I1691" s="134"/>
    </row>
    <row r="1692" spans="9:9" x14ac:dyDescent="0.25">
      <c r="I1692" s="134"/>
    </row>
    <row r="1693" spans="9:9" x14ac:dyDescent="0.25">
      <c r="I1693" s="134"/>
    </row>
    <row r="1694" spans="9:9" x14ac:dyDescent="0.25">
      <c r="I1694" s="134"/>
    </row>
    <row r="1695" spans="9:9" x14ac:dyDescent="0.25">
      <c r="I1695" s="134"/>
    </row>
    <row r="1696" spans="9:9" x14ac:dyDescent="0.25">
      <c r="I1696" s="134"/>
    </row>
    <row r="1697" spans="9:9" x14ac:dyDescent="0.25">
      <c r="I1697" s="134"/>
    </row>
    <row r="1698" spans="9:9" x14ac:dyDescent="0.25">
      <c r="I1698" s="134"/>
    </row>
    <row r="1699" spans="9:9" x14ac:dyDescent="0.25">
      <c r="I1699" s="134"/>
    </row>
    <row r="1700" spans="9:9" x14ac:dyDescent="0.25">
      <c r="I1700" s="134"/>
    </row>
    <row r="1701" spans="9:9" x14ac:dyDescent="0.25">
      <c r="I1701" s="134"/>
    </row>
    <row r="1702" spans="9:9" x14ac:dyDescent="0.25">
      <c r="I1702" s="134"/>
    </row>
    <row r="1703" spans="9:9" x14ac:dyDescent="0.25">
      <c r="I1703" s="134"/>
    </row>
    <row r="1704" spans="9:9" x14ac:dyDescent="0.25">
      <c r="I1704" s="134"/>
    </row>
    <row r="1705" spans="9:9" x14ac:dyDescent="0.25">
      <c r="I1705" s="134"/>
    </row>
    <row r="1706" spans="9:9" x14ac:dyDescent="0.25">
      <c r="I1706" s="134"/>
    </row>
    <row r="1707" spans="9:9" x14ac:dyDescent="0.25">
      <c r="I1707" s="134"/>
    </row>
    <row r="1708" spans="9:9" x14ac:dyDescent="0.25">
      <c r="I1708" s="134"/>
    </row>
    <row r="1709" spans="9:9" x14ac:dyDescent="0.25">
      <c r="I1709" s="134"/>
    </row>
    <row r="1710" spans="9:9" x14ac:dyDescent="0.25">
      <c r="I1710" s="134"/>
    </row>
    <row r="1711" spans="9:9" x14ac:dyDescent="0.25">
      <c r="I1711" s="134"/>
    </row>
    <row r="1712" spans="9:9" x14ac:dyDescent="0.25">
      <c r="I1712" s="134"/>
    </row>
    <row r="1713" spans="9:9" x14ac:dyDescent="0.25">
      <c r="I1713" s="134"/>
    </row>
    <row r="1714" spans="9:9" x14ac:dyDescent="0.25">
      <c r="I1714" s="134"/>
    </row>
    <row r="1715" spans="9:9" x14ac:dyDescent="0.25">
      <c r="I1715" s="134"/>
    </row>
    <row r="1716" spans="9:9" x14ac:dyDescent="0.25">
      <c r="I1716" s="134"/>
    </row>
    <row r="1717" spans="9:9" x14ac:dyDescent="0.25">
      <c r="I1717" s="134"/>
    </row>
    <row r="1718" spans="9:9" x14ac:dyDescent="0.25">
      <c r="I1718" s="134"/>
    </row>
    <row r="1719" spans="9:9" x14ac:dyDescent="0.25">
      <c r="I1719" s="134"/>
    </row>
    <row r="1720" spans="9:9" x14ac:dyDescent="0.25">
      <c r="I1720" s="134"/>
    </row>
    <row r="1721" spans="9:9" x14ac:dyDescent="0.25">
      <c r="I1721" s="134"/>
    </row>
    <row r="1722" spans="9:9" x14ac:dyDescent="0.25">
      <c r="I1722" s="134"/>
    </row>
    <row r="1723" spans="9:9" x14ac:dyDescent="0.25">
      <c r="I1723" s="134"/>
    </row>
    <row r="1724" spans="9:9" x14ac:dyDescent="0.25">
      <c r="I1724" s="134"/>
    </row>
    <row r="1725" spans="9:9" x14ac:dyDescent="0.25">
      <c r="I1725" s="134"/>
    </row>
    <row r="1726" spans="9:9" x14ac:dyDescent="0.25">
      <c r="I1726" s="134"/>
    </row>
    <row r="1727" spans="9:9" x14ac:dyDescent="0.25">
      <c r="I1727" s="134"/>
    </row>
    <row r="1728" spans="9:9" x14ac:dyDescent="0.25">
      <c r="I1728" s="134"/>
    </row>
    <row r="1729" spans="9:9" x14ac:dyDescent="0.25">
      <c r="I1729" s="134"/>
    </row>
    <row r="1730" spans="9:9" x14ac:dyDescent="0.25">
      <c r="I1730" s="134"/>
    </row>
    <row r="1731" spans="9:9" x14ac:dyDescent="0.25">
      <c r="I1731" s="134"/>
    </row>
    <row r="1732" spans="9:9" x14ac:dyDescent="0.25">
      <c r="I1732" s="134"/>
    </row>
    <row r="1733" spans="9:9" x14ac:dyDescent="0.25">
      <c r="I1733" s="134"/>
    </row>
    <row r="1734" spans="9:9" x14ac:dyDescent="0.25">
      <c r="I1734" s="134"/>
    </row>
    <row r="1735" spans="9:9" x14ac:dyDescent="0.25">
      <c r="I1735" s="134"/>
    </row>
    <row r="1736" spans="9:9" x14ac:dyDescent="0.25">
      <c r="I1736" s="134"/>
    </row>
    <row r="1737" spans="9:9" x14ac:dyDescent="0.25">
      <c r="I1737" s="134"/>
    </row>
    <row r="1738" spans="9:9" x14ac:dyDescent="0.25">
      <c r="I1738" s="134"/>
    </row>
    <row r="1739" spans="9:9" x14ac:dyDescent="0.25">
      <c r="I1739" s="134"/>
    </row>
    <row r="1740" spans="9:9" x14ac:dyDescent="0.25">
      <c r="I1740" s="134"/>
    </row>
    <row r="1741" spans="9:9" x14ac:dyDescent="0.25">
      <c r="I1741" s="134"/>
    </row>
    <row r="1742" spans="9:9" x14ac:dyDescent="0.25">
      <c r="I1742" s="134"/>
    </row>
    <row r="1743" spans="9:9" x14ac:dyDescent="0.25">
      <c r="I1743" s="134"/>
    </row>
    <row r="1744" spans="9:9" x14ac:dyDescent="0.25">
      <c r="I1744" s="134"/>
    </row>
    <row r="1745" spans="9:9" x14ac:dyDescent="0.25">
      <c r="I1745" s="134"/>
    </row>
    <row r="1746" spans="9:9" x14ac:dyDescent="0.25">
      <c r="I1746" s="134"/>
    </row>
    <row r="1747" spans="9:9" x14ac:dyDescent="0.25">
      <c r="I1747" s="134"/>
    </row>
    <row r="1748" spans="9:9" x14ac:dyDescent="0.25">
      <c r="I1748" s="134"/>
    </row>
    <row r="1749" spans="9:9" x14ac:dyDescent="0.25">
      <c r="I1749" s="134"/>
    </row>
    <row r="1750" spans="9:9" x14ac:dyDescent="0.25">
      <c r="I1750" s="134"/>
    </row>
    <row r="1751" spans="9:9" x14ac:dyDescent="0.25">
      <c r="I1751" s="134"/>
    </row>
    <row r="1752" spans="9:9" x14ac:dyDescent="0.25">
      <c r="I1752" s="134"/>
    </row>
    <row r="1753" spans="9:9" x14ac:dyDescent="0.25">
      <c r="I1753" s="134"/>
    </row>
    <row r="1754" spans="9:9" x14ac:dyDescent="0.25">
      <c r="I1754" s="134"/>
    </row>
    <row r="1755" spans="9:9" x14ac:dyDescent="0.25">
      <c r="I1755" s="134"/>
    </row>
    <row r="1756" spans="9:9" x14ac:dyDescent="0.25">
      <c r="I1756" s="134"/>
    </row>
    <row r="1757" spans="9:9" x14ac:dyDescent="0.25">
      <c r="I1757" s="134"/>
    </row>
    <row r="1758" spans="9:9" x14ac:dyDescent="0.25">
      <c r="I1758" s="134"/>
    </row>
    <row r="1759" spans="9:9" x14ac:dyDescent="0.25">
      <c r="I1759" s="134"/>
    </row>
    <row r="1760" spans="9:9" x14ac:dyDescent="0.25">
      <c r="I1760" s="134"/>
    </row>
    <row r="1761" spans="9:9" x14ac:dyDescent="0.25">
      <c r="I1761" s="134"/>
    </row>
    <row r="1762" spans="9:9" x14ac:dyDescent="0.25">
      <c r="I1762" s="134"/>
    </row>
    <row r="1763" spans="9:9" x14ac:dyDescent="0.25">
      <c r="I1763" s="134"/>
    </row>
    <row r="1764" spans="9:9" x14ac:dyDescent="0.25">
      <c r="I1764" s="134"/>
    </row>
    <row r="1765" spans="9:9" x14ac:dyDescent="0.25">
      <c r="I1765" s="134"/>
    </row>
    <row r="1766" spans="9:9" x14ac:dyDescent="0.25">
      <c r="I1766" s="134"/>
    </row>
    <row r="1767" spans="9:9" x14ac:dyDescent="0.25">
      <c r="I1767" s="134"/>
    </row>
    <row r="1768" spans="9:9" x14ac:dyDescent="0.25">
      <c r="I1768" s="134"/>
    </row>
    <row r="1769" spans="9:9" x14ac:dyDescent="0.25">
      <c r="I1769" s="134"/>
    </row>
    <row r="1770" spans="9:9" x14ac:dyDescent="0.25">
      <c r="I1770" s="134"/>
    </row>
    <row r="1771" spans="9:9" x14ac:dyDescent="0.25">
      <c r="I1771" s="134"/>
    </row>
    <row r="1772" spans="9:9" x14ac:dyDescent="0.25">
      <c r="I1772" s="134"/>
    </row>
    <row r="1773" spans="9:9" x14ac:dyDescent="0.25">
      <c r="I1773" s="134"/>
    </row>
    <row r="1774" spans="9:9" x14ac:dyDescent="0.25">
      <c r="I1774" s="134"/>
    </row>
    <row r="1775" spans="9:9" x14ac:dyDescent="0.25">
      <c r="I1775" s="134"/>
    </row>
    <row r="1776" spans="9:9" x14ac:dyDescent="0.25">
      <c r="I1776" s="134"/>
    </row>
    <row r="1777" spans="9:9" x14ac:dyDescent="0.25">
      <c r="I1777" s="134"/>
    </row>
    <row r="1778" spans="9:9" x14ac:dyDescent="0.25">
      <c r="I1778" s="134"/>
    </row>
    <row r="1779" spans="9:9" x14ac:dyDescent="0.25">
      <c r="I1779" s="134"/>
    </row>
    <row r="1780" spans="9:9" x14ac:dyDescent="0.25">
      <c r="I1780" s="134"/>
    </row>
    <row r="1781" spans="9:9" x14ac:dyDescent="0.25">
      <c r="I1781" s="134"/>
    </row>
    <row r="1782" spans="9:9" x14ac:dyDescent="0.25">
      <c r="I1782" s="134"/>
    </row>
    <row r="1783" spans="9:9" x14ac:dyDescent="0.25">
      <c r="I1783" s="134"/>
    </row>
    <row r="1784" spans="9:9" x14ac:dyDescent="0.25">
      <c r="I1784" s="134"/>
    </row>
    <row r="1785" spans="9:9" x14ac:dyDescent="0.25">
      <c r="I1785" s="134"/>
    </row>
    <row r="1786" spans="9:9" x14ac:dyDescent="0.25">
      <c r="I1786" s="134"/>
    </row>
    <row r="1787" spans="9:9" x14ac:dyDescent="0.25">
      <c r="I1787" s="134"/>
    </row>
    <row r="1788" spans="9:9" x14ac:dyDescent="0.25">
      <c r="I1788" s="134"/>
    </row>
    <row r="1789" spans="9:9" x14ac:dyDescent="0.25">
      <c r="I1789" s="134"/>
    </row>
    <row r="1790" spans="9:9" x14ac:dyDescent="0.25">
      <c r="I1790" s="134"/>
    </row>
    <row r="1791" spans="9:9" x14ac:dyDescent="0.25">
      <c r="I1791" s="134"/>
    </row>
    <row r="1792" spans="9:9" x14ac:dyDescent="0.25">
      <c r="I1792" s="134"/>
    </row>
    <row r="1793" spans="9:9" x14ac:dyDescent="0.25">
      <c r="I1793" s="134"/>
    </row>
    <row r="1794" spans="9:9" x14ac:dyDescent="0.25">
      <c r="I1794" s="134"/>
    </row>
    <row r="1795" spans="9:9" x14ac:dyDescent="0.25">
      <c r="I1795" s="134"/>
    </row>
    <row r="1796" spans="9:9" x14ac:dyDescent="0.25">
      <c r="I1796" s="134"/>
    </row>
    <row r="1797" spans="9:9" x14ac:dyDescent="0.25">
      <c r="I1797" s="134"/>
    </row>
    <row r="1798" spans="9:9" x14ac:dyDescent="0.25">
      <c r="I1798" s="134"/>
    </row>
    <row r="1799" spans="9:9" x14ac:dyDescent="0.25">
      <c r="I1799" s="134"/>
    </row>
    <row r="1800" spans="9:9" x14ac:dyDescent="0.25">
      <c r="I1800" s="134"/>
    </row>
    <row r="1801" spans="9:9" x14ac:dyDescent="0.25">
      <c r="I1801" s="134"/>
    </row>
    <row r="1802" spans="9:9" x14ac:dyDescent="0.25">
      <c r="I1802" s="134"/>
    </row>
    <row r="1803" spans="9:9" x14ac:dyDescent="0.25">
      <c r="I1803" s="134"/>
    </row>
    <row r="1804" spans="9:9" x14ac:dyDescent="0.25">
      <c r="I1804" s="134"/>
    </row>
    <row r="1805" spans="9:9" x14ac:dyDescent="0.25">
      <c r="I1805" s="134"/>
    </row>
    <row r="1806" spans="9:9" x14ac:dyDescent="0.25">
      <c r="I1806" s="134"/>
    </row>
    <row r="1807" spans="9:9" x14ac:dyDescent="0.25">
      <c r="I1807" s="134"/>
    </row>
    <row r="1808" spans="9:9" x14ac:dyDescent="0.25">
      <c r="I1808" s="134"/>
    </row>
    <row r="1809" spans="9:9" x14ac:dyDescent="0.25">
      <c r="I1809" s="134"/>
    </row>
    <row r="1810" spans="9:9" x14ac:dyDescent="0.25">
      <c r="I1810" s="134"/>
    </row>
    <row r="1811" spans="9:9" x14ac:dyDescent="0.25">
      <c r="I1811" s="134"/>
    </row>
    <row r="1812" spans="9:9" x14ac:dyDescent="0.25">
      <c r="I1812" s="134"/>
    </row>
    <row r="1813" spans="9:9" x14ac:dyDescent="0.25">
      <c r="I1813" s="134"/>
    </row>
    <row r="1814" spans="9:9" x14ac:dyDescent="0.25">
      <c r="I1814" s="134"/>
    </row>
    <row r="1815" spans="9:9" x14ac:dyDescent="0.25">
      <c r="I1815" s="134"/>
    </row>
    <row r="1816" spans="9:9" x14ac:dyDescent="0.25">
      <c r="I1816" s="134"/>
    </row>
    <row r="1817" spans="9:9" x14ac:dyDescent="0.25">
      <c r="I1817" s="134"/>
    </row>
    <row r="1818" spans="9:9" x14ac:dyDescent="0.25">
      <c r="I1818" s="134"/>
    </row>
    <row r="1819" spans="9:9" x14ac:dyDescent="0.25">
      <c r="I1819" s="134"/>
    </row>
    <row r="1820" spans="9:9" x14ac:dyDescent="0.25">
      <c r="I1820" s="134"/>
    </row>
    <row r="1821" spans="9:9" x14ac:dyDescent="0.25">
      <c r="I1821" s="134"/>
    </row>
    <row r="1822" spans="9:9" x14ac:dyDescent="0.25">
      <c r="I1822" s="134"/>
    </row>
    <row r="1823" spans="9:9" x14ac:dyDescent="0.25">
      <c r="I1823" s="134"/>
    </row>
    <row r="1824" spans="9:9" x14ac:dyDescent="0.25">
      <c r="I1824" s="134"/>
    </row>
    <row r="1825" spans="9:9" x14ac:dyDescent="0.25">
      <c r="I1825" s="134"/>
    </row>
    <row r="1826" spans="9:9" x14ac:dyDescent="0.25">
      <c r="I1826" s="134"/>
    </row>
    <row r="1827" spans="9:9" x14ac:dyDescent="0.25">
      <c r="I1827" s="134"/>
    </row>
    <row r="1828" spans="9:9" x14ac:dyDescent="0.25">
      <c r="I1828" s="134"/>
    </row>
    <row r="1829" spans="9:9" x14ac:dyDescent="0.25">
      <c r="I1829" s="134"/>
    </row>
    <row r="1830" spans="9:9" x14ac:dyDescent="0.25">
      <c r="I1830" s="134"/>
    </row>
    <row r="1831" spans="9:9" x14ac:dyDescent="0.25">
      <c r="I1831" s="134"/>
    </row>
    <row r="1832" spans="9:9" x14ac:dyDescent="0.25">
      <c r="I1832" s="134"/>
    </row>
    <row r="1833" spans="9:9" x14ac:dyDescent="0.25">
      <c r="I1833" s="134"/>
    </row>
    <row r="1834" spans="9:9" x14ac:dyDescent="0.25">
      <c r="I1834" s="134"/>
    </row>
    <row r="1835" spans="9:9" x14ac:dyDescent="0.25">
      <c r="I1835" s="134"/>
    </row>
    <row r="1836" spans="9:9" x14ac:dyDescent="0.25">
      <c r="I1836" s="134"/>
    </row>
    <row r="1837" spans="9:9" x14ac:dyDescent="0.25">
      <c r="I1837" s="134"/>
    </row>
    <row r="1838" spans="9:9" x14ac:dyDescent="0.25">
      <c r="I1838" s="134"/>
    </row>
    <row r="1839" spans="9:9" x14ac:dyDescent="0.25">
      <c r="I1839" s="134"/>
    </row>
    <row r="1840" spans="9:9" x14ac:dyDescent="0.25">
      <c r="I1840" s="134"/>
    </row>
    <row r="1841" spans="9:9" x14ac:dyDescent="0.25">
      <c r="I1841" s="134"/>
    </row>
    <row r="1842" spans="9:9" x14ac:dyDescent="0.25">
      <c r="I1842" s="134"/>
    </row>
    <row r="1843" spans="9:9" x14ac:dyDescent="0.25">
      <c r="I1843" s="134"/>
    </row>
    <row r="1844" spans="9:9" x14ac:dyDescent="0.25">
      <c r="I1844" s="134"/>
    </row>
    <row r="1845" spans="9:9" x14ac:dyDescent="0.25">
      <c r="I1845" s="134"/>
    </row>
    <row r="1846" spans="9:9" x14ac:dyDescent="0.25">
      <c r="I1846" s="134"/>
    </row>
    <row r="1847" spans="9:9" x14ac:dyDescent="0.25">
      <c r="I1847" s="134"/>
    </row>
    <row r="1848" spans="9:9" x14ac:dyDescent="0.25">
      <c r="I1848" s="134"/>
    </row>
    <row r="1849" spans="9:9" x14ac:dyDescent="0.25">
      <c r="I1849" s="134"/>
    </row>
    <row r="1850" spans="9:9" x14ac:dyDescent="0.25">
      <c r="I1850" s="134"/>
    </row>
    <row r="1851" spans="9:9" x14ac:dyDescent="0.25">
      <c r="I1851" s="134"/>
    </row>
    <row r="1852" spans="9:9" x14ac:dyDescent="0.25">
      <c r="I1852" s="134"/>
    </row>
    <row r="1853" spans="9:9" x14ac:dyDescent="0.25">
      <c r="I1853" s="134"/>
    </row>
    <row r="1854" spans="9:9" x14ac:dyDescent="0.25">
      <c r="I1854" s="134"/>
    </row>
    <row r="1855" spans="9:9" x14ac:dyDescent="0.25">
      <c r="I1855" s="134"/>
    </row>
    <row r="1856" spans="9:9" x14ac:dyDescent="0.25">
      <c r="I1856" s="134"/>
    </row>
    <row r="1857" spans="9:9" x14ac:dyDescent="0.25">
      <c r="I1857" s="134"/>
    </row>
    <row r="1858" spans="9:9" x14ac:dyDescent="0.25">
      <c r="I1858" s="134"/>
    </row>
    <row r="1859" spans="9:9" x14ac:dyDescent="0.25">
      <c r="I1859" s="134"/>
    </row>
    <row r="1860" spans="9:9" x14ac:dyDescent="0.25">
      <c r="I1860" s="134"/>
    </row>
    <row r="1861" spans="9:9" x14ac:dyDescent="0.25">
      <c r="I1861" s="134"/>
    </row>
    <row r="1862" spans="9:9" x14ac:dyDescent="0.25">
      <c r="I1862" s="134"/>
    </row>
    <row r="1863" spans="9:9" x14ac:dyDescent="0.25">
      <c r="I1863" s="134"/>
    </row>
    <row r="1864" spans="9:9" x14ac:dyDescent="0.25">
      <c r="I1864" s="134"/>
    </row>
    <row r="1865" spans="9:9" x14ac:dyDescent="0.25">
      <c r="I1865" s="134"/>
    </row>
    <row r="1866" spans="9:9" x14ac:dyDescent="0.25">
      <c r="I1866" s="134"/>
    </row>
    <row r="1867" spans="9:9" x14ac:dyDescent="0.25">
      <c r="I1867" s="134"/>
    </row>
    <row r="1868" spans="9:9" x14ac:dyDescent="0.25">
      <c r="I1868" s="134"/>
    </row>
    <row r="1869" spans="9:9" x14ac:dyDescent="0.25">
      <c r="I1869" s="134"/>
    </row>
    <row r="1870" spans="9:9" x14ac:dyDescent="0.25">
      <c r="I1870" s="134"/>
    </row>
    <row r="1871" spans="9:9" x14ac:dyDescent="0.25">
      <c r="I1871" s="134"/>
    </row>
    <row r="1872" spans="9:9" x14ac:dyDescent="0.25">
      <c r="I1872" s="134"/>
    </row>
    <row r="1873" spans="9:9" x14ac:dyDescent="0.25">
      <c r="I1873" s="134"/>
    </row>
    <row r="1874" spans="9:9" x14ac:dyDescent="0.25">
      <c r="I1874" s="134"/>
    </row>
    <row r="1875" spans="9:9" x14ac:dyDescent="0.25">
      <c r="I1875" s="134"/>
    </row>
    <row r="1876" spans="9:9" x14ac:dyDescent="0.25">
      <c r="I1876" s="134"/>
    </row>
    <row r="1877" spans="9:9" x14ac:dyDescent="0.25">
      <c r="I1877" s="134"/>
    </row>
    <row r="1878" spans="9:9" x14ac:dyDescent="0.25">
      <c r="I1878" s="134"/>
    </row>
    <row r="1879" spans="9:9" x14ac:dyDescent="0.25">
      <c r="I1879" s="134"/>
    </row>
    <row r="1880" spans="9:9" x14ac:dyDescent="0.25">
      <c r="I1880" s="134"/>
    </row>
    <row r="1881" spans="9:9" x14ac:dyDescent="0.25">
      <c r="I1881" s="134"/>
    </row>
    <row r="1882" spans="9:9" x14ac:dyDescent="0.25">
      <c r="I1882" s="134"/>
    </row>
    <row r="1883" spans="9:9" x14ac:dyDescent="0.25">
      <c r="I1883" s="134"/>
    </row>
    <row r="1884" spans="9:9" x14ac:dyDescent="0.25">
      <c r="I1884" s="134"/>
    </row>
    <row r="1885" spans="9:9" x14ac:dyDescent="0.25">
      <c r="I1885" s="134"/>
    </row>
    <row r="1886" spans="9:9" x14ac:dyDescent="0.25">
      <c r="I1886" s="134"/>
    </row>
    <row r="1887" spans="9:9" x14ac:dyDescent="0.25">
      <c r="I1887" s="134"/>
    </row>
    <row r="1888" spans="9:9" x14ac:dyDescent="0.25">
      <c r="I1888" s="134"/>
    </row>
    <row r="1889" spans="9:9" x14ac:dyDescent="0.25">
      <c r="I1889" s="134"/>
    </row>
    <row r="1890" spans="9:9" x14ac:dyDescent="0.25">
      <c r="I1890" s="134"/>
    </row>
    <row r="1891" spans="9:9" x14ac:dyDescent="0.25">
      <c r="I1891" s="134"/>
    </row>
    <row r="1892" spans="9:9" x14ac:dyDescent="0.25">
      <c r="I1892" s="134"/>
    </row>
    <row r="1893" spans="9:9" x14ac:dyDescent="0.25">
      <c r="I1893" s="134"/>
    </row>
    <row r="1894" spans="9:9" x14ac:dyDescent="0.25">
      <c r="I1894" s="134"/>
    </row>
    <row r="1895" spans="9:9" x14ac:dyDescent="0.25">
      <c r="I1895" s="134"/>
    </row>
    <row r="1896" spans="9:9" x14ac:dyDescent="0.25">
      <c r="I1896" s="134"/>
    </row>
    <row r="1897" spans="9:9" x14ac:dyDescent="0.25">
      <c r="I1897" s="134"/>
    </row>
    <row r="1898" spans="9:9" x14ac:dyDescent="0.25">
      <c r="I1898" s="134"/>
    </row>
    <row r="1899" spans="9:9" x14ac:dyDescent="0.25">
      <c r="I1899" s="134"/>
    </row>
    <row r="1900" spans="9:9" x14ac:dyDescent="0.25">
      <c r="I1900" s="134"/>
    </row>
    <row r="1901" spans="9:9" x14ac:dyDescent="0.25">
      <c r="I1901" s="134"/>
    </row>
    <row r="1902" spans="9:9" x14ac:dyDescent="0.25">
      <c r="I1902" s="134"/>
    </row>
    <row r="1903" spans="9:9" x14ac:dyDescent="0.25">
      <c r="I1903" s="134"/>
    </row>
    <row r="1904" spans="9:9" x14ac:dyDescent="0.25">
      <c r="I1904" s="134"/>
    </row>
    <row r="1905" spans="9:9" x14ac:dyDescent="0.25">
      <c r="I1905" s="134"/>
    </row>
    <row r="1906" spans="9:9" x14ac:dyDescent="0.25">
      <c r="I1906" s="134"/>
    </row>
    <row r="1907" spans="9:9" x14ac:dyDescent="0.25">
      <c r="I1907" s="134"/>
    </row>
    <row r="1908" spans="9:9" x14ac:dyDescent="0.25">
      <c r="I1908" s="134"/>
    </row>
    <row r="1909" spans="9:9" x14ac:dyDescent="0.25">
      <c r="I1909" s="134"/>
    </row>
    <row r="1910" spans="9:9" x14ac:dyDescent="0.25">
      <c r="I1910" s="134"/>
    </row>
    <row r="1911" spans="9:9" x14ac:dyDescent="0.25">
      <c r="I1911" s="134"/>
    </row>
    <row r="1912" spans="9:9" x14ac:dyDescent="0.25">
      <c r="I1912" s="134"/>
    </row>
    <row r="1913" spans="9:9" x14ac:dyDescent="0.25">
      <c r="I1913" s="134"/>
    </row>
    <row r="1914" spans="9:9" x14ac:dyDescent="0.25">
      <c r="I1914" s="134"/>
    </row>
    <row r="1915" spans="9:9" x14ac:dyDescent="0.25">
      <c r="I1915" s="134"/>
    </row>
    <row r="1916" spans="9:9" x14ac:dyDescent="0.25">
      <c r="I1916" s="134"/>
    </row>
    <row r="1917" spans="9:9" x14ac:dyDescent="0.25">
      <c r="I1917" s="134"/>
    </row>
    <row r="1918" spans="9:9" x14ac:dyDescent="0.25">
      <c r="I1918" s="134"/>
    </row>
    <row r="1919" spans="9:9" x14ac:dyDescent="0.25">
      <c r="I1919" s="134"/>
    </row>
    <row r="1920" spans="9:9" x14ac:dyDescent="0.25">
      <c r="I1920" s="134"/>
    </row>
    <row r="1921" spans="9:9" x14ac:dyDescent="0.25">
      <c r="I1921" s="134"/>
    </row>
    <row r="1922" spans="9:9" x14ac:dyDescent="0.25">
      <c r="I1922" s="134"/>
    </row>
    <row r="1923" spans="9:9" x14ac:dyDescent="0.25">
      <c r="I1923" s="134"/>
    </row>
    <row r="1924" spans="9:9" x14ac:dyDescent="0.25">
      <c r="I1924" s="134"/>
    </row>
    <row r="1925" spans="9:9" x14ac:dyDescent="0.25">
      <c r="I1925" s="134"/>
    </row>
    <row r="1926" spans="9:9" x14ac:dyDescent="0.25">
      <c r="I1926" s="134"/>
    </row>
    <row r="1927" spans="9:9" x14ac:dyDescent="0.25">
      <c r="I1927" s="134"/>
    </row>
    <row r="1928" spans="9:9" x14ac:dyDescent="0.25">
      <c r="I1928" s="134"/>
    </row>
    <row r="1929" spans="9:9" x14ac:dyDescent="0.25">
      <c r="I1929" s="134"/>
    </row>
    <row r="1930" spans="9:9" x14ac:dyDescent="0.25">
      <c r="I1930" s="134"/>
    </row>
    <row r="1931" spans="9:9" x14ac:dyDescent="0.25">
      <c r="I1931" s="134"/>
    </row>
    <row r="1932" spans="9:9" x14ac:dyDescent="0.25">
      <c r="I1932" s="134"/>
    </row>
    <row r="1933" spans="9:9" x14ac:dyDescent="0.25">
      <c r="I1933" s="134"/>
    </row>
    <row r="1934" spans="9:9" x14ac:dyDescent="0.25">
      <c r="I1934" s="134"/>
    </row>
    <row r="1935" spans="9:9" x14ac:dyDescent="0.25">
      <c r="I1935" s="134"/>
    </row>
    <row r="1936" spans="9:9" x14ac:dyDescent="0.25">
      <c r="I1936" s="134"/>
    </row>
    <row r="1937" spans="9:9" x14ac:dyDescent="0.25">
      <c r="I1937" s="134"/>
    </row>
    <row r="1938" spans="9:9" x14ac:dyDescent="0.25">
      <c r="I1938" s="134"/>
    </row>
    <row r="1939" spans="9:9" x14ac:dyDescent="0.25">
      <c r="I1939" s="134"/>
    </row>
    <row r="1940" spans="9:9" x14ac:dyDescent="0.25">
      <c r="I1940" s="134"/>
    </row>
    <row r="1941" spans="9:9" x14ac:dyDescent="0.25">
      <c r="I1941" s="134"/>
    </row>
    <row r="1942" spans="9:9" x14ac:dyDescent="0.25">
      <c r="I1942" s="134"/>
    </row>
    <row r="1943" spans="9:9" x14ac:dyDescent="0.25">
      <c r="I1943" s="134"/>
    </row>
    <row r="1944" spans="9:9" x14ac:dyDescent="0.25">
      <c r="I1944" s="134"/>
    </row>
    <row r="1945" spans="9:9" x14ac:dyDescent="0.25">
      <c r="I1945" s="134"/>
    </row>
    <row r="1946" spans="9:9" x14ac:dyDescent="0.25">
      <c r="I1946" s="134"/>
    </row>
    <row r="1947" spans="9:9" x14ac:dyDescent="0.25">
      <c r="I1947" s="134"/>
    </row>
    <row r="1948" spans="9:9" x14ac:dyDescent="0.25">
      <c r="I1948" s="134"/>
    </row>
    <row r="1949" spans="9:9" x14ac:dyDescent="0.25">
      <c r="I1949" s="134"/>
    </row>
    <row r="1950" spans="9:9" x14ac:dyDescent="0.25">
      <c r="I1950" s="134"/>
    </row>
    <row r="1951" spans="9:9" x14ac:dyDescent="0.25">
      <c r="I1951" s="134"/>
    </row>
    <row r="1952" spans="9:9" x14ac:dyDescent="0.25">
      <c r="I1952" s="134"/>
    </row>
    <row r="1953" spans="9:9" x14ac:dyDescent="0.25">
      <c r="I1953" s="134"/>
    </row>
    <row r="1954" spans="9:9" x14ac:dyDescent="0.25">
      <c r="I1954" s="134"/>
    </row>
    <row r="1955" spans="9:9" x14ac:dyDescent="0.25">
      <c r="I1955" s="134"/>
    </row>
    <row r="1956" spans="9:9" x14ac:dyDescent="0.25">
      <c r="I1956" s="134"/>
    </row>
    <row r="1957" spans="9:9" x14ac:dyDescent="0.25">
      <c r="I1957" s="134"/>
    </row>
    <row r="1958" spans="9:9" x14ac:dyDescent="0.25">
      <c r="I1958" s="134"/>
    </row>
    <row r="1959" spans="9:9" x14ac:dyDescent="0.25">
      <c r="I1959" s="134"/>
    </row>
    <row r="1960" spans="9:9" x14ac:dyDescent="0.25">
      <c r="I1960" s="134"/>
    </row>
    <row r="1961" spans="9:9" x14ac:dyDescent="0.25">
      <c r="I1961" s="134"/>
    </row>
    <row r="1962" spans="9:9" x14ac:dyDescent="0.25">
      <c r="I1962" s="134"/>
    </row>
    <row r="1963" spans="9:9" x14ac:dyDescent="0.25">
      <c r="I1963" s="134"/>
    </row>
    <row r="1964" spans="9:9" x14ac:dyDescent="0.25">
      <c r="I1964" s="134"/>
    </row>
    <row r="1965" spans="9:9" x14ac:dyDescent="0.25">
      <c r="I1965" s="134"/>
    </row>
    <row r="1966" spans="9:9" x14ac:dyDescent="0.25">
      <c r="I1966" s="134"/>
    </row>
    <row r="1967" spans="9:9" x14ac:dyDescent="0.25">
      <c r="I1967" s="134"/>
    </row>
    <row r="1968" spans="9:9" x14ac:dyDescent="0.25">
      <c r="I1968" s="134"/>
    </row>
    <row r="1969" spans="9:9" x14ac:dyDescent="0.25">
      <c r="I1969" s="134"/>
    </row>
    <row r="1970" spans="9:9" x14ac:dyDescent="0.25">
      <c r="I1970" s="134"/>
    </row>
    <row r="1971" spans="9:9" x14ac:dyDescent="0.25">
      <c r="I1971" s="134"/>
    </row>
    <row r="1972" spans="9:9" x14ac:dyDescent="0.25">
      <c r="I1972" s="134"/>
    </row>
    <row r="1973" spans="9:9" x14ac:dyDescent="0.25">
      <c r="I1973" s="134"/>
    </row>
    <row r="1974" spans="9:9" x14ac:dyDescent="0.25">
      <c r="I1974" s="134"/>
    </row>
    <row r="1975" spans="9:9" x14ac:dyDescent="0.25">
      <c r="I1975" s="134"/>
    </row>
    <row r="1976" spans="9:9" x14ac:dyDescent="0.25">
      <c r="I1976" s="134"/>
    </row>
    <row r="1977" spans="9:9" x14ac:dyDescent="0.25">
      <c r="I1977" s="134"/>
    </row>
    <row r="1978" spans="9:9" x14ac:dyDescent="0.25">
      <c r="I1978" s="134"/>
    </row>
    <row r="1979" spans="9:9" x14ac:dyDescent="0.25">
      <c r="I1979" s="134"/>
    </row>
    <row r="1980" spans="9:9" x14ac:dyDescent="0.25">
      <c r="I1980" s="134"/>
    </row>
    <row r="1981" spans="9:9" x14ac:dyDescent="0.25">
      <c r="I1981" s="134"/>
    </row>
    <row r="1982" spans="9:9" x14ac:dyDescent="0.25">
      <c r="I1982" s="134"/>
    </row>
    <row r="1983" spans="9:9" x14ac:dyDescent="0.25">
      <c r="I1983" s="134"/>
    </row>
    <row r="1984" spans="9:9" x14ac:dyDescent="0.25">
      <c r="I1984" s="134"/>
    </row>
    <row r="1985" spans="9:9" x14ac:dyDescent="0.25">
      <c r="I1985" s="134"/>
    </row>
    <row r="1986" spans="9:9" x14ac:dyDescent="0.25">
      <c r="I1986" s="134"/>
    </row>
    <row r="1987" spans="9:9" x14ac:dyDescent="0.25">
      <c r="I1987" s="134"/>
    </row>
    <row r="1988" spans="9:9" x14ac:dyDescent="0.25">
      <c r="I1988" s="134"/>
    </row>
    <row r="1989" spans="9:9" x14ac:dyDescent="0.25">
      <c r="I1989" s="134"/>
    </row>
    <row r="1990" spans="9:9" x14ac:dyDescent="0.25">
      <c r="I1990" s="134"/>
    </row>
    <row r="1991" spans="9:9" x14ac:dyDescent="0.25">
      <c r="I1991" s="134"/>
    </row>
    <row r="1992" spans="9:9" x14ac:dyDescent="0.25">
      <c r="I1992" s="134"/>
    </row>
    <row r="1993" spans="9:9" x14ac:dyDescent="0.25">
      <c r="I1993" s="134"/>
    </row>
    <row r="1994" spans="9:9" x14ac:dyDescent="0.25">
      <c r="I1994" s="134"/>
    </row>
    <row r="1995" spans="9:9" x14ac:dyDescent="0.25">
      <c r="I1995" s="134"/>
    </row>
    <row r="1996" spans="9:9" x14ac:dyDescent="0.25">
      <c r="I1996" s="134"/>
    </row>
    <row r="1997" spans="9:9" x14ac:dyDescent="0.25">
      <c r="I1997" s="134"/>
    </row>
    <row r="1998" spans="9:9" x14ac:dyDescent="0.25">
      <c r="I1998" s="134"/>
    </row>
    <row r="1999" spans="9:9" x14ac:dyDescent="0.25">
      <c r="I1999" s="134"/>
    </row>
    <row r="2000" spans="9:9" x14ac:dyDescent="0.25">
      <c r="I2000" s="134"/>
    </row>
    <row r="2001" spans="9:9" x14ac:dyDescent="0.25">
      <c r="I2001" s="134"/>
    </row>
    <row r="2002" spans="9:9" x14ac:dyDescent="0.25">
      <c r="I2002" s="134"/>
    </row>
    <row r="2003" spans="9:9" x14ac:dyDescent="0.25">
      <c r="I2003" s="134"/>
    </row>
    <row r="2004" spans="9:9" x14ac:dyDescent="0.25">
      <c r="I2004" s="134"/>
    </row>
    <row r="2005" spans="9:9" x14ac:dyDescent="0.25">
      <c r="I2005" s="134"/>
    </row>
    <row r="2006" spans="9:9" x14ac:dyDescent="0.25">
      <c r="I2006" s="134"/>
    </row>
    <row r="2007" spans="9:9" x14ac:dyDescent="0.25">
      <c r="I2007" s="134"/>
    </row>
    <row r="2008" spans="9:9" x14ac:dyDescent="0.25">
      <c r="I2008" s="134"/>
    </row>
    <row r="2009" spans="9:9" x14ac:dyDescent="0.25">
      <c r="I2009" s="134"/>
    </row>
    <row r="2010" spans="9:9" x14ac:dyDescent="0.25">
      <c r="I2010" s="134"/>
    </row>
    <row r="2011" spans="9:9" x14ac:dyDescent="0.25">
      <c r="I2011" s="134"/>
    </row>
    <row r="2012" spans="9:9" x14ac:dyDescent="0.25">
      <c r="I2012" s="134"/>
    </row>
    <row r="2013" spans="9:9" x14ac:dyDescent="0.25">
      <c r="I2013" s="134"/>
    </row>
    <row r="2014" spans="9:9" x14ac:dyDescent="0.25">
      <c r="I2014" s="134"/>
    </row>
    <row r="2015" spans="9:9" x14ac:dyDescent="0.25">
      <c r="I2015" s="134"/>
    </row>
    <row r="2016" spans="9:9" x14ac:dyDescent="0.25">
      <c r="I2016" s="134"/>
    </row>
    <row r="2017" spans="9:9" x14ac:dyDescent="0.25">
      <c r="I2017" s="134"/>
    </row>
    <row r="2018" spans="9:9" x14ac:dyDescent="0.25">
      <c r="I2018" s="134"/>
    </row>
    <row r="2019" spans="9:9" x14ac:dyDescent="0.25">
      <c r="I2019" s="134"/>
    </row>
    <row r="2020" spans="9:9" x14ac:dyDescent="0.25">
      <c r="I2020" s="134"/>
    </row>
    <row r="2021" spans="9:9" x14ac:dyDescent="0.25">
      <c r="I2021" s="134"/>
    </row>
    <row r="2022" spans="9:9" x14ac:dyDescent="0.25">
      <c r="I2022" s="134"/>
    </row>
    <row r="2023" spans="9:9" x14ac:dyDescent="0.25">
      <c r="I2023" s="134"/>
    </row>
    <row r="2024" spans="9:9" x14ac:dyDescent="0.25">
      <c r="I2024" s="134"/>
    </row>
    <row r="2025" spans="9:9" x14ac:dyDescent="0.25">
      <c r="I2025" s="134"/>
    </row>
    <row r="2026" spans="9:9" x14ac:dyDescent="0.25">
      <c r="I2026" s="134"/>
    </row>
    <row r="2027" spans="9:9" x14ac:dyDescent="0.25">
      <c r="I2027" s="134"/>
    </row>
    <row r="2028" spans="9:9" x14ac:dyDescent="0.25">
      <c r="I2028" s="134"/>
    </row>
    <row r="2029" spans="9:9" x14ac:dyDescent="0.25">
      <c r="I2029" s="134"/>
    </row>
    <row r="2030" spans="9:9" x14ac:dyDescent="0.25">
      <c r="I2030" s="134"/>
    </row>
    <row r="2031" spans="9:9" x14ac:dyDescent="0.25">
      <c r="I2031" s="134"/>
    </row>
    <row r="2032" spans="9:9" x14ac:dyDescent="0.25">
      <c r="I2032" s="134"/>
    </row>
    <row r="2033" spans="9:9" x14ac:dyDescent="0.25">
      <c r="I2033" s="134"/>
    </row>
    <row r="2034" spans="9:9" x14ac:dyDescent="0.25">
      <c r="I2034" s="134"/>
    </row>
    <row r="2035" spans="9:9" x14ac:dyDescent="0.25">
      <c r="I2035" s="134"/>
    </row>
    <row r="2036" spans="9:9" x14ac:dyDescent="0.25">
      <c r="I2036" s="134"/>
    </row>
    <row r="2037" spans="9:9" x14ac:dyDescent="0.25">
      <c r="I2037" s="134"/>
    </row>
    <row r="2038" spans="9:9" x14ac:dyDescent="0.25">
      <c r="I2038" s="134"/>
    </row>
    <row r="2039" spans="9:9" x14ac:dyDescent="0.25">
      <c r="I2039" s="134"/>
    </row>
    <row r="2040" spans="9:9" x14ac:dyDescent="0.25">
      <c r="I2040" s="134"/>
    </row>
    <row r="2041" spans="9:9" x14ac:dyDescent="0.25">
      <c r="I2041" s="134"/>
    </row>
    <row r="2042" spans="9:9" x14ac:dyDescent="0.25">
      <c r="I2042" s="134"/>
    </row>
    <row r="2043" spans="9:9" x14ac:dyDescent="0.25">
      <c r="I2043" s="134"/>
    </row>
    <row r="2044" spans="9:9" x14ac:dyDescent="0.25">
      <c r="I2044" s="134"/>
    </row>
    <row r="2045" spans="9:9" x14ac:dyDescent="0.25">
      <c r="I2045" s="134"/>
    </row>
    <row r="2046" spans="9:9" x14ac:dyDescent="0.25">
      <c r="I2046" s="134"/>
    </row>
    <row r="2047" spans="9:9" x14ac:dyDescent="0.25">
      <c r="I2047" s="134"/>
    </row>
    <row r="2048" spans="9:9" x14ac:dyDescent="0.25">
      <c r="I2048" s="134"/>
    </row>
    <row r="2049" spans="9:9" x14ac:dyDescent="0.25">
      <c r="I2049" s="134"/>
    </row>
    <row r="2050" spans="9:9" x14ac:dyDescent="0.25">
      <c r="I2050" s="134"/>
    </row>
    <row r="2051" spans="9:9" x14ac:dyDescent="0.25">
      <c r="I2051" s="134"/>
    </row>
    <row r="2052" spans="9:9" x14ac:dyDescent="0.25">
      <c r="I2052" s="134"/>
    </row>
    <row r="2053" spans="9:9" x14ac:dyDescent="0.25">
      <c r="I2053" s="134"/>
    </row>
    <row r="2054" spans="9:9" x14ac:dyDescent="0.25">
      <c r="I2054" s="134"/>
    </row>
    <row r="2055" spans="9:9" x14ac:dyDescent="0.25">
      <c r="I2055" s="134"/>
    </row>
    <row r="2056" spans="9:9" x14ac:dyDescent="0.25">
      <c r="I2056" s="134"/>
    </row>
    <row r="2057" spans="9:9" x14ac:dyDescent="0.25">
      <c r="I2057" s="134"/>
    </row>
    <row r="2058" spans="9:9" x14ac:dyDescent="0.25">
      <c r="I2058" s="134"/>
    </row>
    <row r="2059" spans="9:9" x14ac:dyDescent="0.25">
      <c r="I2059" s="134"/>
    </row>
    <row r="2060" spans="9:9" x14ac:dyDescent="0.25">
      <c r="I2060" s="134"/>
    </row>
    <row r="2061" spans="9:9" x14ac:dyDescent="0.25">
      <c r="I2061" s="134"/>
    </row>
    <row r="2062" spans="9:9" x14ac:dyDescent="0.25">
      <c r="I2062" s="134"/>
    </row>
    <row r="2063" spans="9:9" x14ac:dyDescent="0.25">
      <c r="I2063" s="134"/>
    </row>
    <row r="2064" spans="9:9" x14ac:dyDescent="0.25">
      <c r="I2064" s="134"/>
    </row>
    <row r="2065" spans="9:9" x14ac:dyDescent="0.25">
      <c r="I2065" s="134"/>
    </row>
    <row r="2066" spans="9:9" x14ac:dyDescent="0.25">
      <c r="I2066" s="134"/>
    </row>
    <row r="2067" spans="9:9" x14ac:dyDescent="0.25">
      <c r="I2067" s="134"/>
    </row>
    <row r="2068" spans="9:9" x14ac:dyDescent="0.25">
      <c r="I2068" s="134"/>
    </row>
    <row r="2069" spans="9:9" x14ac:dyDescent="0.25">
      <c r="I2069" s="134"/>
    </row>
    <row r="2070" spans="9:9" x14ac:dyDescent="0.25">
      <c r="I2070" s="134"/>
    </row>
    <row r="2071" spans="9:9" x14ac:dyDescent="0.25">
      <c r="I2071" s="134"/>
    </row>
    <row r="2072" spans="9:9" x14ac:dyDescent="0.25">
      <c r="I2072" s="134"/>
    </row>
    <row r="2073" spans="9:9" x14ac:dyDescent="0.25">
      <c r="I2073" s="134"/>
    </row>
    <row r="2074" spans="9:9" x14ac:dyDescent="0.25">
      <c r="I2074" s="134"/>
    </row>
    <row r="2075" spans="9:9" x14ac:dyDescent="0.25">
      <c r="I2075" s="134"/>
    </row>
    <row r="2076" spans="9:9" x14ac:dyDescent="0.25">
      <c r="I2076" s="134"/>
    </row>
    <row r="2077" spans="9:9" x14ac:dyDescent="0.25">
      <c r="I2077" s="134"/>
    </row>
    <row r="2078" spans="9:9" x14ac:dyDescent="0.25">
      <c r="I2078" s="134"/>
    </row>
    <row r="2079" spans="9:9" x14ac:dyDescent="0.25">
      <c r="I2079" s="134"/>
    </row>
    <row r="2080" spans="9:9" x14ac:dyDescent="0.25">
      <c r="I2080" s="134"/>
    </row>
    <row r="2081" spans="9:9" x14ac:dyDescent="0.25">
      <c r="I2081" s="134"/>
    </row>
    <row r="2082" spans="9:9" x14ac:dyDescent="0.25">
      <c r="I2082" s="134"/>
    </row>
    <row r="2083" spans="9:9" x14ac:dyDescent="0.25">
      <c r="I2083" s="134"/>
    </row>
    <row r="2084" spans="9:9" x14ac:dyDescent="0.25">
      <c r="I2084" s="134"/>
    </row>
    <row r="2085" spans="9:9" x14ac:dyDescent="0.25">
      <c r="I2085" s="134"/>
    </row>
    <row r="2086" spans="9:9" x14ac:dyDescent="0.25">
      <c r="I2086" s="134"/>
    </row>
    <row r="2087" spans="9:9" x14ac:dyDescent="0.25">
      <c r="I2087" s="134"/>
    </row>
    <row r="2088" spans="9:9" x14ac:dyDescent="0.25">
      <c r="I2088" s="134"/>
    </row>
    <row r="2089" spans="9:9" x14ac:dyDescent="0.25">
      <c r="I2089" s="134"/>
    </row>
    <row r="2090" spans="9:9" x14ac:dyDescent="0.25">
      <c r="I2090" s="134"/>
    </row>
    <row r="2091" spans="9:9" x14ac:dyDescent="0.25">
      <c r="I2091" s="134"/>
    </row>
    <row r="2092" spans="9:9" x14ac:dyDescent="0.25">
      <c r="I2092" s="134"/>
    </row>
    <row r="2093" spans="9:9" x14ac:dyDescent="0.25">
      <c r="I2093" s="134"/>
    </row>
    <row r="2094" spans="9:9" x14ac:dyDescent="0.25">
      <c r="I2094" s="134"/>
    </row>
    <row r="2095" spans="9:9" x14ac:dyDescent="0.25">
      <c r="I2095" s="134"/>
    </row>
    <row r="2096" spans="9:9" x14ac:dyDescent="0.25">
      <c r="I2096" s="134"/>
    </row>
    <row r="2097" spans="9:9" x14ac:dyDescent="0.25">
      <c r="I2097" s="134"/>
    </row>
    <row r="2098" spans="9:9" x14ac:dyDescent="0.25">
      <c r="I2098" s="134"/>
    </row>
    <row r="2099" spans="9:9" x14ac:dyDescent="0.25">
      <c r="I2099" s="134"/>
    </row>
    <row r="2100" spans="9:9" x14ac:dyDescent="0.25">
      <c r="I2100" s="134"/>
    </row>
    <row r="2101" spans="9:9" x14ac:dyDescent="0.25">
      <c r="I2101" s="134"/>
    </row>
    <row r="2102" spans="9:9" x14ac:dyDescent="0.25">
      <c r="I2102" s="134"/>
    </row>
    <row r="2103" spans="9:9" x14ac:dyDescent="0.25">
      <c r="I2103" s="134"/>
    </row>
    <row r="2104" spans="9:9" x14ac:dyDescent="0.25">
      <c r="I2104" s="134"/>
    </row>
    <row r="2105" spans="9:9" x14ac:dyDescent="0.25">
      <c r="I2105" s="134"/>
    </row>
    <row r="2106" spans="9:9" x14ac:dyDescent="0.25">
      <c r="I2106" s="134"/>
    </row>
    <row r="2107" spans="9:9" x14ac:dyDescent="0.25">
      <c r="I2107" s="134"/>
    </row>
    <row r="2108" spans="9:9" x14ac:dyDescent="0.25">
      <c r="I2108" s="134"/>
    </row>
    <row r="2109" spans="9:9" x14ac:dyDescent="0.25">
      <c r="I2109" s="134"/>
    </row>
    <row r="2110" spans="9:9" x14ac:dyDescent="0.25">
      <c r="I2110" s="134"/>
    </row>
    <row r="2111" spans="9:9" x14ac:dyDescent="0.25">
      <c r="I2111" s="134"/>
    </row>
    <row r="2112" spans="9:9" x14ac:dyDescent="0.25">
      <c r="I2112" s="134"/>
    </row>
    <row r="2113" spans="9:9" x14ac:dyDescent="0.25">
      <c r="I2113" s="134"/>
    </row>
    <row r="2114" spans="9:9" x14ac:dyDescent="0.25">
      <c r="I2114" s="134"/>
    </row>
    <row r="2115" spans="9:9" x14ac:dyDescent="0.25">
      <c r="I2115" s="134"/>
    </row>
    <row r="2116" spans="9:9" x14ac:dyDescent="0.25">
      <c r="I2116" s="134"/>
    </row>
    <row r="2117" spans="9:9" x14ac:dyDescent="0.25">
      <c r="I2117" s="134"/>
    </row>
    <row r="2118" spans="9:9" x14ac:dyDescent="0.25">
      <c r="I2118" s="134"/>
    </row>
    <row r="2119" spans="9:9" x14ac:dyDescent="0.25">
      <c r="I2119" s="134"/>
    </row>
    <row r="2120" spans="9:9" x14ac:dyDescent="0.25">
      <c r="I2120" s="134"/>
    </row>
    <row r="2121" spans="9:9" x14ac:dyDescent="0.25">
      <c r="I2121" s="134"/>
    </row>
    <row r="2122" spans="9:9" x14ac:dyDescent="0.25">
      <c r="I2122" s="134"/>
    </row>
    <row r="2123" spans="9:9" x14ac:dyDescent="0.25">
      <c r="I2123" s="134"/>
    </row>
    <row r="2124" spans="9:9" x14ac:dyDescent="0.25">
      <c r="I2124" s="134"/>
    </row>
    <row r="2125" spans="9:9" x14ac:dyDescent="0.25">
      <c r="I2125" s="134"/>
    </row>
    <row r="2126" spans="9:9" x14ac:dyDescent="0.25">
      <c r="I2126" s="134"/>
    </row>
    <row r="2127" spans="9:9" x14ac:dyDescent="0.25">
      <c r="I2127" s="134"/>
    </row>
    <row r="2128" spans="9:9" x14ac:dyDescent="0.25">
      <c r="I2128" s="134"/>
    </row>
    <row r="2129" spans="9:9" x14ac:dyDescent="0.25">
      <c r="I2129" s="134"/>
    </row>
    <row r="2130" spans="9:9" x14ac:dyDescent="0.25">
      <c r="I2130" s="134"/>
    </row>
    <row r="2131" spans="9:9" x14ac:dyDescent="0.25">
      <c r="I2131" s="134"/>
    </row>
    <row r="2132" spans="9:9" x14ac:dyDescent="0.25">
      <c r="I2132" s="134"/>
    </row>
    <row r="2133" spans="9:9" x14ac:dyDescent="0.25">
      <c r="I2133" s="134"/>
    </row>
    <row r="2134" spans="9:9" x14ac:dyDescent="0.25">
      <c r="I2134" s="134"/>
    </row>
    <row r="2135" spans="9:9" x14ac:dyDescent="0.25">
      <c r="I2135" s="134"/>
    </row>
    <row r="2136" spans="9:9" x14ac:dyDescent="0.25">
      <c r="I2136" s="134"/>
    </row>
    <row r="2137" spans="9:9" x14ac:dyDescent="0.25">
      <c r="I2137" s="134"/>
    </row>
    <row r="2138" spans="9:9" x14ac:dyDescent="0.25">
      <c r="I2138" s="134"/>
    </row>
    <row r="2139" spans="9:9" x14ac:dyDescent="0.25">
      <c r="I2139" s="134"/>
    </row>
    <row r="2140" spans="9:9" x14ac:dyDescent="0.25">
      <c r="I2140" s="134"/>
    </row>
    <row r="2141" spans="9:9" x14ac:dyDescent="0.25">
      <c r="I2141" s="134"/>
    </row>
    <row r="2142" spans="9:9" x14ac:dyDescent="0.25">
      <c r="I2142" s="134"/>
    </row>
    <row r="2143" spans="9:9" x14ac:dyDescent="0.25">
      <c r="I2143" s="134"/>
    </row>
    <row r="2144" spans="9:9" x14ac:dyDescent="0.25">
      <c r="I2144" s="134"/>
    </row>
    <row r="2145" spans="9:9" x14ac:dyDescent="0.25">
      <c r="I2145" s="134"/>
    </row>
    <row r="2146" spans="9:9" x14ac:dyDescent="0.25">
      <c r="I2146" s="134"/>
    </row>
    <row r="2147" spans="9:9" x14ac:dyDescent="0.25">
      <c r="I2147" s="134"/>
    </row>
    <row r="2148" spans="9:9" x14ac:dyDescent="0.25">
      <c r="I2148" s="134"/>
    </row>
    <row r="2149" spans="9:9" x14ac:dyDescent="0.25">
      <c r="I2149" s="134"/>
    </row>
    <row r="2150" spans="9:9" x14ac:dyDescent="0.25">
      <c r="I2150" s="134"/>
    </row>
    <row r="2151" spans="9:9" x14ac:dyDescent="0.25">
      <c r="I2151" s="134"/>
    </row>
    <row r="2152" spans="9:9" x14ac:dyDescent="0.25">
      <c r="I2152" s="134"/>
    </row>
    <row r="2153" spans="9:9" x14ac:dyDescent="0.25">
      <c r="I2153" s="134"/>
    </row>
    <row r="2154" spans="9:9" x14ac:dyDescent="0.25">
      <c r="I2154" s="134"/>
    </row>
    <row r="2155" spans="9:9" x14ac:dyDescent="0.25">
      <c r="I2155" s="134"/>
    </row>
    <row r="2156" spans="9:9" x14ac:dyDescent="0.25">
      <c r="I2156" s="134"/>
    </row>
    <row r="2157" spans="9:9" x14ac:dyDescent="0.25">
      <c r="I2157" s="134"/>
    </row>
    <row r="2158" spans="9:9" x14ac:dyDescent="0.25">
      <c r="I2158" s="134"/>
    </row>
    <row r="2159" spans="9:9" x14ac:dyDescent="0.25">
      <c r="I2159" s="134"/>
    </row>
    <row r="2160" spans="9:9" x14ac:dyDescent="0.25">
      <c r="I2160" s="134"/>
    </row>
    <row r="2161" spans="9:9" x14ac:dyDescent="0.25">
      <c r="I2161" s="134"/>
    </row>
    <row r="2162" spans="9:9" x14ac:dyDescent="0.25">
      <c r="I2162" s="134"/>
    </row>
    <row r="2163" spans="9:9" x14ac:dyDescent="0.25">
      <c r="I2163" s="134"/>
    </row>
    <row r="2164" spans="9:9" x14ac:dyDescent="0.25">
      <c r="I2164" s="134"/>
    </row>
    <row r="2165" spans="9:9" x14ac:dyDescent="0.25">
      <c r="I2165" s="134"/>
    </row>
    <row r="2166" spans="9:9" x14ac:dyDescent="0.25">
      <c r="I2166" s="134"/>
    </row>
    <row r="2167" spans="9:9" x14ac:dyDescent="0.25">
      <c r="I2167" s="134"/>
    </row>
    <row r="2168" spans="9:9" x14ac:dyDescent="0.25">
      <c r="I2168" s="134"/>
    </row>
    <row r="2169" spans="9:9" x14ac:dyDescent="0.25">
      <c r="I2169" s="134"/>
    </row>
    <row r="2170" spans="9:9" x14ac:dyDescent="0.25">
      <c r="I2170" s="134"/>
    </row>
    <row r="2171" spans="9:9" x14ac:dyDescent="0.25">
      <c r="I2171" s="134"/>
    </row>
    <row r="2172" spans="9:9" x14ac:dyDescent="0.25">
      <c r="I2172" s="134"/>
    </row>
    <row r="2173" spans="9:9" x14ac:dyDescent="0.25">
      <c r="I2173" s="134"/>
    </row>
    <row r="2174" spans="9:9" x14ac:dyDescent="0.25">
      <c r="I2174" s="134"/>
    </row>
    <row r="2175" spans="9:9" x14ac:dyDescent="0.25">
      <c r="I2175" s="134"/>
    </row>
    <row r="2176" spans="9:9" x14ac:dyDescent="0.25">
      <c r="I2176" s="134"/>
    </row>
    <row r="2177" spans="9:9" x14ac:dyDescent="0.25">
      <c r="I2177" s="134"/>
    </row>
    <row r="2178" spans="9:9" x14ac:dyDescent="0.25">
      <c r="I2178" s="134"/>
    </row>
    <row r="2179" spans="9:9" x14ac:dyDescent="0.25">
      <c r="I2179" s="134"/>
    </row>
    <row r="2180" spans="9:9" x14ac:dyDescent="0.25">
      <c r="I2180" s="134"/>
    </row>
    <row r="2181" spans="9:9" x14ac:dyDescent="0.25">
      <c r="I2181" s="134"/>
    </row>
    <row r="2182" spans="9:9" x14ac:dyDescent="0.25">
      <c r="I2182" s="134"/>
    </row>
    <row r="2183" spans="9:9" x14ac:dyDescent="0.25">
      <c r="I2183" s="134"/>
    </row>
    <row r="2184" spans="9:9" x14ac:dyDescent="0.25">
      <c r="I2184" s="134"/>
    </row>
    <row r="2185" spans="9:9" x14ac:dyDescent="0.25">
      <c r="I2185" s="134"/>
    </row>
    <row r="2186" spans="9:9" x14ac:dyDescent="0.25">
      <c r="I2186" s="134"/>
    </row>
    <row r="2187" spans="9:9" x14ac:dyDescent="0.25">
      <c r="I2187" s="134"/>
    </row>
    <row r="2188" spans="9:9" x14ac:dyDescent="0.25">
      <c r="I2188" s="134"/>
    </row>
    <row r="2189" spans="9:9" x14ac:dyDescent="0.25">
      <c r="I2189" s="134"/>
    </row>
    <row r="2190" spans="9:9" x14ac:dyDescent="0.25">
      <c r="I2190" s="134"/>
    </row>
    <row r="2191" spans="9:9" x14ac:dyDescent="0.25">
      <c r="I2191" s="134"/>
    </row>
    <row r="2192" spans="9:9" x14ac:dyDescent="0.25">
      <c r="I2192" s="134"/>
    </row>
    <row r="2193" spans="9:9" x14ac:dyDescent="0.25">
      <c r="I2193" s="134"/>
    </row>
    <row r="2194" spans="9:9" x14ac:dyDescent="0.25">
      <c r="I2194" s="134"/>
    </row>
    <row r="2195" spans="9:9" x14ac:dyDescent="0.25">
      <c r="I2195" s="134"/>
    </row>
    <row r="2196" spans="9:9" x14ac:dyDescent="0.25">
      <c r="I2196" s="134"/>
    </row>
    <row r="2197" spans="9:9" x14ac:dyDescent="0.25">
      <c r="I2197" s="134"/>
    </row>
    <row r="2198" spans="9:9" x14ac:dyDescent="0.25">
      <c r="I2198" s="134"/>
    </row>
    <row r="2199" spans="9:9" x14ac:dyDescent="0.25">
      <c r="I2199" s="134"/>
    </row>
    <row r="2200" spans="9:9" x14ac:dyDescent="0.25">
      <c r="I2200" s="134"/>
    </row>
    <row r="2201" spans="9:9" x14ac:dyDescent="0.25">
      <c r="I2201" s="134"/>
    </row>
    <row r="2202" spans="9:9" x14ac:dyDescent="0.25">
      <c r="I2202" s="134"/>
    </row>
    <row r="2203" spans="9:9" x14ac:dyDescent="0.25">
      <c r="I2203" s="134"/>
    </row>
    <row r="2204" spans="9:9" x14ac:dyDescent="0.25">
      <c r="I2204" s="134"/>
    </row>
    <row r="2205" spans="9:9" x14ac:dyDescent="0.25">
      <c r="I2205" s="134"/>
    </row>
    <row r="2206" spans="9:9" x14ac:dyDescent="0.25">
      <c r="I2206" s="134"/>
    </row>
    <row r="2207" spans="9:9" x14ac:dyDescent="0.25">
      <c r="I2207" s="134"/>
    </row>
    <row r="2208" spans="9:9" x14ac:dyDescent="0.25">
      <c r="I2208" s="134"/>
    </row>
    <row r="2209" spans="9:9" x14ac:dyDescent="0.25">
      <c r="I2209" s="134"/>
    </row>
    <row r="2210" spans="9:9" x14ac:dyDescent="0.25">
      <c r="I2210" s="134"/>
    </row>
    <row r="2211" spans="9:9" x14ac:dyDescent="0.25">
      <c r="I2211" s="134"/>
    </row>
    <row r="2212" spans="9:9" x14ac:dyDescent="0.25">
      <c r="I2212" s="134"/>
    </row>
    <row r="2213" spans="9:9" x14ac:dyDescent="0.25">
      <c r="I2213" s="134"/>
    </row>
    <row r="2214" spans="9:9" x14ac:dyDescent="0.25">
      <c r="I2214" s="134"/>
    </row>
    <row r="2215" spans="9:9" x14ac:dyDescent="0.25">
      <c r="I2215" s="134"/>
    </row>
    <row r="2216" spans="9:9" x14ac:dyDescent="0.25">
      <c r="I2216" s="134"/>
    </row>
    <row r="2217" spans="9:9" x14ac:dyDescent="0.25">
      <c r="I2217" s="134"/>
    </row>
    <row r="2218" spans="9:9" x14ac:dyDescent="0.25">
      <c r="I2218" s="134"/>
    </row>
    <row r="2219" spans="9:9" x14ac:dyDescent="0.25">
      <c r="I2219" s="134"/>
    </row>
    <row r="2220" spans="9:9" x14ac:dyDescent="0.25">
      <c r="I2220" s="134"/>
    </row>
    <row r="2221" spans="9:9" x14ac:dyDescent="0.25">
      <c r="I2221" s="134"/>
    </row>
    <row r="2222" spans="9:9" x14ac:dyDescent="0.25">
      <c r="I2222" s="134"/>
    </row>
    <row r="2223" spans="9:9" x14ac:dyDescent="0.25">
      <c r="I2223" s="134"/>
    </row>
    <row r="2224" spans="9:9" x14ac:dyDescent="0.25">
      <c r="I2224" s="134"/>
    </row>
    <row r="2225" spans="9:9" x14ac:dyDescent="0.25">
      <c r="I2225" s="134"/>
    </row>
    <row r="2226" spans="9:9" x14ac:dyDescent="0.25">
      <c r="I2226" s="134"/>
    </row>
    <row r="2227" spans="9:9" x14ac:dyDescent="0.25">
      <c r="I2227" s="134"/>
    </row>
    <row r="2228" spans="9:9" x14ac:dyDescent="0.25">
      <c r="I2228" s="134"/>
    </row>
    <row r="2229" spans="9:9" x14ac:dyDescent="0.25">
      <c r="I2229" s="134"/>
    </row>
    <row r="2230" spans="9:9" x14ac:dyDescent="0.25">
      <c r="I2230" s="134"/>
    </row>
    <row r="2231" spans="9:9" x14ac:dyDescent="0.25">
      <c r="I2231" s="134"/>
    </row>
    <row r="2232" spans="9:9" x14ac:dyDescent="0.25">
      <c r="I2232" s="134"/>
    </row>
    <row r="2233" spans="9:9" x14ac:dyDescent="0.25">
      <c r="I2233" s="134"/>
    </row>
    <row r="2234" spans="9:9" x14ac:dyDescent="0.25">
      <c r="I2234" s="134"/>
    </row>
    <row r="2235" spans="9:9" x14ac:dyDescent="0.25">
      <c r="I2235" s="134"/>
    </row>
    <row r="2236" spans="9:9" x14ac:dyDescent="0.25">
      <c r="I2236" s="134"/>
    </row>
    <row r="2237" spans="9:9" x14ac:dyDescent="0.25">
      <c r="I2237" s="134"/>
    </row>
    <row r="2238" spans="9:9" x14ac:dyDescent="0.25">
      <c r="I2238" s="134"/>
    </row>
    <row r="2239" spans="9:9" x14ac:dyDescent="0.25">
      <c r="I2239" s="134"/>
    </row>
    <row r="2240" spans="9:9" x14ac:dyDescent="0.25">
      <c r="I2240" s="134"/>
    </row>
    <row r="2241" spans="9:9" x14ac:dyDescent="0.25">
      <c r="I2241" s="134"/>
    </row>
    <row r="2242" spans="9:9" x14ac:dyDescent="0.25">
      <c r="I2242" s="134"/>
    </row>
    <row r="2243" spans="9:9" x14ac:dyDescent="0.25">
      <c r="I2243" s="134"/>
    </row>
    <row r="2244" spans="9:9" x14ac:dyDescent="0.25">
      <c r="I2244" s="134"/>
    </row>
    <row r="2245" spans="9:9" x14ac:dyDescent="0.25">
      <c r="I2245" s="134"/>
    </row>
    <row r="2246" spans="9:9" x14ac:dyDescent="0.25">
      <c r="I2246" s="134"/>
    </row>
    <row r="2247" spans="9:9" x14ac:dyDescent="0.25">
      <c r="I2247" s="134"/>
    </row>
    <row r="2248" spans="9:9" x14ac:dyDescent="0.25">
      <c r="I2248" s="134"/>
    </row>
    <row r="2249" spans="9:9" x14ac:dyDescent="0.25">
      <c r="I2249" s="134"/>
    </row>
    <row r="2250" spans="9:9" x14ac:dyDescent="0.25">
      <c r="I2250" s="134"/>
    </row>
    <row r="2251" spans="9:9" x14ac:dyDescent="0.25">
      <c r="I2251" s="134"/>
    </row>
    <row r="2252" spans="9:9" x14ac:dyDescent="0.25">
      <c r="I2252" s="134"/>
    </row>
    <row r="2253" spans="9:9" x14ac:dyDescent="0.25">
      <c r="I2253" s="134"/>
    </row>
    <row r="2254" spans="9:9" x14ac:dyDescent="0.25">
      <c r="I2254" s="134"/>
    </row>
    <row r="2255" spans="9:9" x14ac:dyDescent="0.25">
      <c r="I2255" s="134"/>
    </row>
    <row r="2256" spans="9:9" x14ac:dyDescent="0.25">
      <c r="I2256" s="134"/>
    </row>
    <row r="2257" spans="9:9" x14ac:dyDescent="0.25">
      <c r="I2257" s="134"/>
    </row>
    <row r="2258" spans="9:9" x14ac:dyDescent="0.25">
      <c r="I2258" s="134"/>
    </row>
    <row r="2259" spans="9:9" x14ac:dyDescent="0.25">
      <c r="I2259" s="134"/>
    </row>
    <row r="2260" spans="9:9" x14ac:dyDescent="0.25">
      <c r="I2260" s="134"/>
    </row>
    <row r="2261" spans="9:9" x14ac:dyDescent="0.25">
      <c r="I2261" s="134"/>
    </row>
    <row r="2262" spans="9:9" x14ac:dyDescent="0.25">
      <c r="I2262" s="134"/>
    </row>
    <row r="2263" spans="9:9" x14ac:dyDescent="0.25">
      <c r="I2263" s="134"/>
    </row>
    <row r="2264" spans="9:9" x14ac:dyDescent="0.25">
      <c r="I2264" s="134"/>
    </row>
    <row r="2265" spans="9:9" x14ac:dyDescent="0.25">
      <c r="I2265" s="134"/>
    </row>
    <row r="2266" spans="9:9" x14ac:dyDescent="0.25">
      <c r="I2266" s="134"/>
    </row>
    <row r="2267" spans="9:9" x14ac:dyDescent="0.25">
      <c r="I2267" s="134"/>
    </row>
    <row r="2268" spans="9:9" x14ac:dyDescent="0.25">
      <c r="I2268" s="134"/>
    </row>
    <row r="2269" spans="9:9" x14ac:dyDescent="0.25">
      <c r="I2269" s="134"/>
    </row>
    <row r="2270" spans="9:9" x14ac:dyDescent="0.25">
      <c r="I2270" s="134"/>
    </row>
    <row r="2271" spans="9:9" x14ac:dyDescent="0.25">
      <c r="I2271" s="134"/>
    </row>
    <row r="2272" spans="9:9" x14ac:dyDescent="0.25">
      <c r="I2272" s="134"/>
    </row>
    <row r="2273" spans="9:9" x14ac:dyDescent="0.25">
      <c r="I2273" s="134"/>
    </row>
    <row r="2274" spans="9:9" x14ac:dyDescent="0.25">
      <c r="I2274" s="134"/>
    </row>
    <row r="2275" spans="9:9" x14ac:dyDescent="0.25">
      <c r="I2275" s="134"/>
    </row>
    <row r="2276" spans="9:9" x14ac:dyDescent="0.25">
      <c r="I2276" s="134"/>
    </row>
    <row r="2277" spans="9:9" x14ac:dyDescent="0.25">
      <c r="I2277" s="134"/>
    </row>
    <row r="2278" spans="9:9" x14ac:dyDescent="0.25">
      <c r="I2278" s="134"/>
    </row>
    <row r="2279" spans="9:9" x14ac:dyDescent="0.25">
      <c r="I2279" s="134"/>
    </row>
    <row r="2280" spans="9:9" x14ac:dyDescent="0.25">
      <c r="I2280" s="134"/>
    </row>
    <row r="2281" spans="9:9" x14ac:dyDescent="0.25">
      <c r="I2281" s="134"/>
    </row>
    <row r="2282" spans="9:9" x14ac:dyDescent="0.25">
      <c r="I2282" s="134"/>
    </row>
    <row r="2283" spans="9:9" x14ac:dyDescent="0.25">
      <c r="I2283" s="134"/>
    </row>
    <row r="2284" spans="9:9" x14ac:dyDescent="0.25">
      <c r="I2284" s="134"/>
    </row>
    <row r="2285" spans="9:9" x14ac:dyDescent="0.25">
      <c r="I2285" s="134"/>
    </row>
    <row r="2286" spans="9:9" x14ac:dyDescent="0.25">
      <c r="I2286" s="134"/>
    </row>
    <row r="2287" spans="9:9" x14ac:dyDescent="0.25">
      <c r="I2287" s="134"/>
    </row>
    <row r="2288" spans="9:9" x14ac:dyDescent="0.25">
      <c r="I2288" s="134"/>
    </row>
    <row r="2289" spans="9:9" x14ac:dyDescent="0.25">
      <c r="I2289" s="134"/>
    </row>
    <row r="2290" spans="9:9" x14ac:dyDescent="0.25">
      <c r="I2290" s="134"/>
    </row>
    <row r="2291" spans="9:9" x14ac:dyDescent="0.25">
      <c r="I2291" s="134"/>
    </row>
    <row r="2292" spans="9:9" x14ac:dyDescent="0.25">
      <c r="I2292" s="134"/>
    </row>
    <row r="2293" spans="9:9" x14ac:dyDescent="0.25">
      <c r="I2293" s="134"/>
    </row>
    <row r="2294" spans="9:9" x14ac:dyDescent="0.25">
      <c r="I2294" s="134"/>
    </row>
    <row r="2295" spans="9:9" x14ac:dyDescent="0.25">
      <c r="I2295" s="134"/>
    </row>
    <row r="2296" spans="9:9" x14ac:dyDescent="0.25">
      <c r="I2296" s="134"/>
    </row>
    <row r="2297" spans="9:9" x14ac:dyDescent="0.25">
      <c r="I2297" s="134"/>
    </row>
    <row r="2298" spans="9:9" x14ac:dyDescent="0.25">
      <c r="I2298" s="134"/>
    </row>
    <row r="2299" spans="9:9" x14ac:dyDescent="0.25">
      <c r="I2299" s="134"/>
    </row>
    <row r="2300" spans="9:9" x14ac:dyDescent="0.25">
      <c r="I2300" s="134"/>
    </row>
    <row r="2301" spans="9:9" x14ac:dyDescent="0.25">
      <c r="I2301" s="134"/>
    </row>
    <row r="2302" spans="9:9" x14ac:dyDescent="0.25">
      <c r="I2302" s="134"/>
    </row>
    <row r="2303" spans="9:9" x14ac:dyDescent="0.25">
      <c r="I2303" s="134"/>
    </row>
    <row r="2304" spans="9:9" x14ac:dyDescent="0.25">
      <c r="I2304" s="134"/>
    </row>
    <row r="2305" spans="9:9" x14ac:dyDescent="0.25">
      <c r="I2305" s="134"/>
    </row>
    <row r="2306" spans="9:9" x14ac:dyDescent="0.25">
      <c r="I2306" s="134"/>
    </row>
    <row r="2307" spans="9:9" x14ac:dyDescent="0.25">
      <c r="I2307" s="134"/>
    </row>
    <row r="2308" spans="9:9" x14ac:dyDescent="0.25">
      <c r="I2308" s="134"/>
    </row>
    <row r="2309" spans="9:9" x14ac:dyDescent="0.25">
      <c r="I2309" s="134"/>
    </row>
    <row r="2310" spans="9:9" x14ac:dyDescent="0.25">
      <c r="I2310" s="134"/>
    </row>
    <row r="2311" spans="9:9" x14ac:dyDescent="0.25">
      <c r="I2311" s="134"/>
    </row>
    <row r="2312" spans="9:9" x14ac:dyDescent="0.25">
      <c r="I2312" s="134"/>
    </row>
    <row r="2313" spans="9:9" x14ac:dyDescent="0.25">
      <c r="I2313" s="134"/>
    </row>
    <row r="2314" spans="9:9" x14ac:dyDescent="0.25">
      <c r="I2314" s="134"/>
    </row>
    <row r="2315" spans="9:9" x14ac:dyDescent="0.25">
      <c r="I2315" s="134"/>
    </row>
    <row r="2316" spans="9:9" x14ac:dyDescent="0.25">
      <c r="I2316" s="134"/>
    </row>
    <row r="2317" spans="9:9" x14ac:dyDescent="0.25">
      <c r="I2317" s="134"/>
    </row>
    <row r="2318" spans="9:9" x14ac:dyDescent="0.25">
      <c r="I2318" s="134"/>
    </row>
    <row r="2319" spans="9:9" x14ac:dyDescent="0.25">
      <c r="I2319" s="134"/>
    </row>
    <row r="2320" spans="9:9" x14ac:dyDescent="0.25">
      <c r="I2320" s="134"/>
    </row>
    <row r="2321" spans="9:9" x14ac:dyDescent="0.25">
      <c r="I2321" s="134"/>
    </row>
    <row r="2322" spans="9:9" x14ac:dyDescent="0.25">
      <c r="I2322" s="134"/>
    </row>
    <row r="2323" spans="9:9" x14ac:dyDescent="0.25">
      <c r="I2323" s="134"/>
    </row>
    <row r="2324" spans="9:9" x14ac:dyDescent="0.25">
      <c r="I2324" s="134"/>
    </row>
    <row r="2325" spans="9:9" x14ac:dyDescent="0.25">
      <c r="I2325" s="134"/>
    </row>
    <row r="2326" spans="9:9" x14ac:dyDescent="0.25">
      <c r="I2326" s="134"/>
    </row>
    <row r="2327" spans="9:9" x14ac:dyDescent="0.25">
      <c r="I2327" s="134"/>
    </row>
    <row r="2328" spans="9:9" x14ac:dyDescent="0.25">
      <c r="I2328" s="134"/>
    </row>
    <row r="2329" spans="9:9" x14ac:dyDescent="0.25">
      <c r="I2329" s="134"/>
    </row>
    <row r="2330" spans="9:9" x14ac:dyDescent="0.25">
      <c r="I2330" s="134"/>
    </row>
    <row r="2331" spans="9:9" x14ac:dyDescent="0.25">
      <c r="I2331" s="134"/>
    </row>
    <row r="2332" spans="9:9" x14ac:dyDescent="0.25">
      <c r="I2332" s="134"/>
    </row>
    <row r="2333" spans="9:9" x14ac:dyDescent="0.25">
      <c r="I2333" s="134"/>
    </row>
    <row r="2334" spans="9:9" x14ac:dyDescent="0.25">
      <c r="I2334" s="134"/>
    </row>
    <row r="2335" spans="9:9" x14ac:dyDescent="0.25">
      <c r="I2335" s="134"/>
    </row>
    <row r="2336" spans="9:9" x14ac:dyDescent="0.25">
      <c r="I2336" s="134"/>
    </row>
    <row r="2337" spans="9:9" x14ac:dyDescent="0.25">
      <c r="I2337" s="134"/>
    </row>
    <row r="2338" spans="9:9" x14ac:dyDescent="0.25">
      <c r="I2338" s="134"/>
    </row>
    <row r="2339" spans="9:9" x14ac:dyDescent="0.25">
      <c r="I2339" s="134"/>
    </row>
    <row r="2340" spans="9:9" x14ac:dyDescent="0.25">
      <c r="I2340" s="134"/>
    </row>
    <row r="2341" spans="9:9" x14ac:dyDescent="0.25">
      <c r="I2341" s="134"/>
    </row>
    <row r="2342" spans="9:9" x14ac:dyDescent="0.25">
      <c r="I2342" s="134"/>
    </row>
    <row r="2343" spans="9:9" x14ac:dyDescent="0.25">
      <c r="I2343" s="134"/>
    </row>
    <row r="2344" spans="9:9" x14ac:dyDescent="0.25">
      <c r="I2344" s="134"/>
    </row>
    <row r="2345" spans="9:9" x14ac:dyDescent="0.25">
      <c r="I2345" s="134"/>
    </row>
    <row r="2346" spans="9:9" x14ac:dyDescent="0.25">
      <c r="I2346" s="134"/>
    </row>
    <row r="2347" spans="9:9" x14ac:dyDescent="0.25">
      <c r="I2347" s="134"/>
    </row>
    <row r="2348" spans="9:9" x14ac:dyDescent="0.25">
      <c r="I2348" s="134"/>
    </row>
    <row r="2349" spans="9:9" x14ac:dyDescent="0.25">
      <c r="I2349" s="134"/>
    </row>
    <row r="2350" spans="9:9" x14ac:dyDescent="0.25">
      <c r="I2350" s="134"/>
    </row>
    <row r="2351" spans="9:9" x14ac:dyDescent="0.25">
      <c r="I2351" s="134"/>
    </row>
    <row r="2352" spans="9:9" x14ac:dyDescent="0.25">
      <c r="I2352" s="134"/>
    </row>
    <row r="2353" spans="9:9" x14ac:dyDescent="0.25">
      <c r="I2353" s="134"/>
    </row>
    <row r="2354" spans="9:9" x14ac:dyDescent="0.25">
      <c r="I2354" s="134"/>
    </row>
    <row r="2355" spans="9:9" x14ac:dyDescent="0.25">
      <c r="I2355" s="134"/>
    </row>
    <row r="2356" spans="9:9" x14ac:dyDescent="0.25">
      <c r="I2356" s="134"/>
    </row>
    <row r="2357" spans="9:9" x14ac:dyDescent="0.25">
      <c r="I2357" s="134"/>
    </row>
    <row r="2358" spans="9:9" x14ac:dyDescent="0.25">
      <c r="I2358" s="134"/>
    </row>
    <row r="2359" spans="9:9" x14ac:dyDescent="0.25">
      <c r="I2359" s="134"/>
    </row>
    <row r="2360" spans="9:9" x14ac:dyDescent="0.25">
      <c r="I2360" s="134"/>
    </row>
    <row r="2361" spans="9:9" x14ac:dyDescent="0.25">
      <c r="I2361" s="134"/>
    </row>
    <row r="2362" spans="9:9" x14ac:dyDescent="0.25">
      <c r="I2362" s="134"/>
    </row>
    <row r="2363" spans="9:9" x14ac:dyDescent="0.25">
      <c r="I2363" s="134"/>
    </row>
    <row r="2364" spans="9:9" x14ac:dyDescent="0.25">
      <c r="I2364" s="134"/>
    </row>
    <row r="2365" spans="9:9" x14ac:dyDescent="0.25">
      <c r="I2365" s="134"/>
    </row>
    <row r="2366" spans="9:9" x14ac:dyDescent="0.25">
      <c r="I2366" s="134"/>
    </row>
    <row r="2367" spans="9:9" x14ac:dyDescent="0.25">
      <c r="I2367" s="134"/>
    </row>
    <row r="2368" spans="9:9" x14ac:dyDescent="0.25">
      <c r="I2368" s="134"/>
    </row>
    <row r="2369" spans="9:9" x14ac:dyDescent="0.25">
      <c r="I2369" s="134"/>
    </row>
    <row r="2370" spans="9:9" x14ac:dyDescent="0.25">
      <c r="I2370" s="134"/>
    </row>
    <row r="2371" spans="9:9" x14ac:dyDescent="0.25">
      <c r="I2371" s="134"/>
    </row>
    <row r="2372" spans="9:9" x14ac:dyDescent="0.25">
      <c r="I2372" s="134"/>
    </row>
    <row r="2373" spans="9:9" x14ac:dyDescent="0.25">
      <c r="I2373" s="134"/>
    </row>
    <row r="2374" spans="9:9" x14ac:dyDescent="0.25">
      <c r="I2374" s="134"/>
    </row>
    <row r="2375" spans="9:9" x14ac:dyDescent="0.25">
      <c r="I2375" s="134"/>
    </row>
    <row r="2376" spans="9:9" x14ac:dyDescent="0.25">
      <c r="I2376" s="134"/>
    </row>
    <row r="2377" spans="9:9" x14ac:dyDescent="0.25">
      <c r="I2377" s="134"/>
    </row>
    <row r="2378" spans="9:9" x14ac:dyDescent="0.25">
      <c r="I2378" s="134"/>
    </row>
    <row r="2379" spans="9:9" x14ac:dyDescent="0.25">
      <c r="I2379" s="134"/>
    </row>
    <row r="2380" spans="9:9" x14ac:dyDescent="0.25">
      <c r="I2380" s="134"/>
    </row>
    <row r="2381" spans="9:9" x14ac:dyDescent="0.25">
      <c r="I2381" s="134"/>
    </row>
    <row r="2382" spans="9:9" x14ac:dyDescent="0.25">
      <c r="I2382" s="134"/>
    </row>
    <row r="2383" spans="9:9" x14ac:dyDescent="0.25">
      <c r="I2383" s="134"/>
    </row>
    <row r="2384" spans="9:9" x14ac:dyDescent="0.25">
      <c r="I2384" s="134"/>
    </row>
    <row r="2385" spans="9:9" x14ac:dyDescent="0.25">
      <c r="I2385" s="134"/>
    </row>
    <row r="2386" spans="9:9" x14ac:dyDescent="0.25">
      <c r="I2386" s="134"/>
    </row>
    <row r="2387" spans="9:9" x14ac:dyDescent="0.25">
      <c r="I2387" s="134"/>
    </row>
    <row r="2388" spans="9:9" x14ac:dyDescent="0.25">
      <c r="I2388" s="134"/>
    </row>
    <row r="2389" spans="9:9" x14ac:dyDescent="0.25">
      <c r="I2389" s="134"/>
    </row>
    <row r="2390" spans="9:9" x14ac:dyDescent="0.25">
      <c r="I2390" s="134"/>
    </row>
    <row r="2391" spans="9:9" x14ac:dyDescent="0.25">
      <c r="I2391" s="134"/>
    </row>
    <row r="2392" spans="9:9" x14ac:dyDescent="0.25">
      <c r="I2392" s="134"/>
    </row>
    <row r="2393" spans="9:9" x14ac:dyDescent="0.25">
      <c r="I2393" s="134"/>
    </row>
    <row r="2394" spans="9:9" x14ac:dyDescent="0.25">
      <c r="I2394" s="134"/>
    </row>
    <row r="2395" spans="9:9" x14ac:dyDescent="0.25">
      <c r="I2395" s="134"/>
    </row>
    <row r="2396" spans="9:9" x14ac:dyDescent="0.25">
      <c r="I2396" s="134"/>
    </row>
    <row r="2397" spans="9:9" x14ac:dyDescent="0.25">
      <c r="I2397" s="134"/>
    </row>
    <row r="2398" spans="9:9" x14ac:dyDescent="0.25">
      <c r="I2398" s="134"/>
    </row>
    <row r="2399" spans="9:9" x14ac:dyDescent="0.25">
      <c r="I2399" s="134"/>
    </row>
    <row r="2400" spans="9:9" x14ac:dyDescent="0.25">
      <c r="I2400" s="134"/>
    </row>
    <row r="2401" spans="9:9" x14ac:dyDescent="0.25">
      <c r="I2401" s="134"/>
    </row>
    <row r="2402" spans="9:9" x14ac:dyDescent="0.25">
      <c r="I2402" s="134"/>
    </row>
    <row r="2403" spans="9:9" x14ac:dyDescent="0.25">
      <c r="I2403" s="134"/>
    </row>
    <row r="2404" spans="9:9" x14ac:dyDescent="0.25">
      <c r="I2404" s="134"/>
    </row>
    <row r="2405" spans="9:9" x14ac:dyDescent="0.25">
      <c r="I2405" s="134"/>
    </row>
    <row r="2406" spans="9:9" x14ac:dyDescent="0.25">
      <c r="I2406" s="134"/>
    </row>
    <row r="2407" spans="9:9" x14ac:dyDescent="0.25">
      <c r="I2407" s="134"/>
    </row>
    <row r="2408" spans="9:9" x14ac:dyDescent="0.25">
      <c r="I2408" s="134"/>
    </row>
    <row r="2409" spans="9:9" x14ac:dyDescent="0.25">
      <c r="I2409" s="134"/>
    </row>
    <row r="2410" spans="9:9" x14ac:dyDescent="0.25">
      <c r="I2410" s="134"/>
    </row>
    <row r="2411" spans="9:9" x14ac:dyDescent="0.25">
      <c r="I2411" s="134"/>
    </row>
    <row r="2412" spans="9:9" x14ac:dyDescent="0.25">
      <c r="I2412" s="134"/>
    </row>
    <row r="2413" spans="9:9" x14ac:dyDescent="0.25">
      <c r="I2413" s="134"/>
    </row>
    <row r="2414" spans="9:9" x14ac:dyDescent="0.25">
      <c r="I2414" s="134"/>
    </row>
    <row r="2415" spans="9:9" x14ac:dyDescent="0.25">
      <c r="I2415" s="134"/>
    </row>
    <row r="2416" spans="9:9" x14ac:dyDescent="0.25">
      <c r="I2416" s="134"/>
    </row>
    <row r="2417" spans="9:9" x14ac:dyDescent="0.25">
      <c r="I2417" s="134"/>
    </row>
    <row r="2418" spans="9:9" x14ac:dyDescent="0.25">
      <c r="I2418" s="134"/>
    </row>
    <row r="2419" spans="9:9" x14ac:dyDescent="0.25">
      <c r="I2419" s="134"/>
    </row>
    <row r="2420" spans="9:9" x14ac:dyDescent="0.25">
      <c r="I2420" s="134"/>
    </row>
    <row r="2421" spans="9:9" x14ac:dyDescent="0.25">
      <c r="I2421" s="134"/>
    </row>
    <row r="2422" spans="9:9" x14ac:dyDescent="0.25">
      <c r="I2422" s="134"/>
    </row>
    <row r="2423" spans="9:9" x14ac:dyDescent="0.25">
      <c r="I2423" s="134"/>
    </row>
    <row r="2424" spans="9:9" x14ac:dyDescent="0.25">
      <c r="I2424" s="134"/>
    </row>
    <row r="2425" spans="9:9" x14ac:dyDescent="0.25">
      <c r="I2425" s="134"/>
    </row>
    <row r="2426" spans="9:9" x14ac:dyDescent="0.25">
      <c r="I2426" s="134"/>
    </row>
    <row r="2427" spans="9:9" x14ac:dyDescent="0.25">
      <c r="I2427" s="134"/>
    </row>
    <row r="2428" spans="9:9" x14ac:dyDescent="0.25">
      <c r="I2428" s="134"/>
    </row>
    <row r="2429" spans="9:9" x14ac:dyDescent="0.25">
      <c r="I2429" s="134"/>
    </row>
    <row r="2430" spans="9:9" x14ac:dyDescent="0.25">
      <c r="I2430" s="134"/>
    </row>
    <row r="2431" spans="9:9" x14ac:dyDescent="0.25">
      <c r="I2431" s="134"/>
    </row>
    <row r="2432" spans="9:9" x14ac:dyDescent="0.25">
      <c r="I2432" s="134"/>
    </row>
    <row r="2433" spans="9:9" x14ac:dyDescent="0.25">
      <c r="I2433" s="134"/>
    </row>
    <row r="2434" spans="9:9" x14ac:dyDescent="0.25">
      <c r="I2434" s="134"/>
    </row>
    <row r="2435" spans="9:9" x14ac:dyDescent="0.25">
      <c r="I2435" s="134"/>
    </row>
    <row r="2436" spans="9:9" x14ac:dyDescent="0.25">
      <c r="I2436" s="134"/>
    </row>
    <row r="2437" spans="9:9" x14ac:dyDescent="0.25">
      <c r="I2437" s="134"/>
    </row>
    <row r="2438" spans="9:9" x14ac:dyDescent="0.25">
      <c r="I2438" s="134"/>
    </row>
    <row r="2439" spans="9:9" x14ac:dyDescent="0.25">
      <c r="I2439" s="134"/>
    </row>
    <row r="2440" spans="9:9" x14ac:dyDescent="0.25">
      <c r="I2440" s="134"/>
    </row>
    <row r="2441" spans="9:9" x14ac:dyDescent="0.25">
      <c r="I2441" s="134"/>
    </row>
    <row r="2442" spans="9:9" x14ac:dyDescent="0.25">
      <c r="I2442" s="134"/>
    </row>
    <row r="2443" spans="9:9" x14ac:dyDescent="0.25">
      <c r="I2443" s="134"/>
    </row>
    <row r="2444" spans="9:9" x14ac:dyDescent="0.25">
      <c r="I2444" s="134"/>
    </row>
    <row r="2445" spans="9:9" x14ac:dyDescent="0.25">
      <c r="I2445" s="134"/>
    </row>
    <row r="2446" spans="9:9" x14ac:dyDescent="0.25">
      <c r="I2446" s="134"/>
    </row>
    <row r="2447" spans="9:9" x14ac:dyDescent="0.25">
      <c r="I2447" s="134"/>
    </row>
    <row r="2448" spans="9:9" x14ac:dyDescent="0.25">
      <c r="I2448" s="134"/>
    </row>
    <row r="2449" spans="9:9" x14ac:dyDescent="0.25">
      <c r="I2449" s="134"/>
    </row>
    <row r="2450" spans="9:9" x14ac:dyDescent="0.25">
      <c r="I2450" s="134"/>
    </row>
    <row r="2451" spans="9:9" x14ac:dyDescent="0.25">
      <c r="I2451" s="134"/>
    </row>
    <row r="2452" spans="9:9" x14ac:dyDescent="0.25">
      <c r="I2452" s="134"/>
    </row>
    <row r="2453" spans="9:9" x14ac:dyDescent="0.25">
      <c r="I2453" s="134"/>
    </row>
    <row r="2454" spans="9:9" x14ac:dyDescent="0.25">
      <c r="I2454" s="134"/>
    </row>
    <row r="2455" spans="9:9" x14ac:dyDescent="0.25">
      <c r="I2455" s="134"/>
    </row>
    <row r="2456" spans="9:9" x14ac:dyDescent="0.25">
      <c r="I2456" s="134"/>
    </row>
    <row r="2457" spans="9:9" x14ac:dyDescent="0.25">
      <c r="I2457" s="134"/>
    </row>
    <row r="2458" spans="9:9" x14ac:dyDescent="0.25">
      <c r="I2458" s="134"/>
    </row>
    <row r="2459" spans="9:9" x14ac:dyDescent="0.25">
      <c r="I2459" s="134"/>
    </row>
    <row r="2460" spans="9:9" x14ac:dyDescent="0.25">
      <c r="I2460" s="134"/>
    </row>
    <row r="2461" spans="9:9" x14ac:dyDescent="0.25">
      <c r="I2461" s="134"/>
    </row>
    <row r="2462" spans="9:9" x14ac:dyDescent="0.25">
      <c r="I2462" s="134"/>
    </row>
    <row r="2463" spans="9:9" x14ac:dyDescent="0.25">
      <c r="I2463" s="134"/>
    </row>
    <row r="2464" spans="9:9" x14ac:dyDescent="0.25">
      <c r="I2464" s="134"/>
    </row>
    <row r="2465" spans="9:9" x14ac:dyDescent="0.25">
      <c r="I2465" s="134"/>
    </row>
    <row r="2466" spans="9:9" x14ac:dyDescent="0.25">
      <c r="I2466" s="134"/>
    </row>
    <row r="2467" spans="9:9" x14ac:dyDescent="0.25">
      <c r="I2467" s="134"/>
    </row>
    <row r="2468" spans="9:9" x14ac:dyDescent="0.25">
      <c r="I2468" s="134"/>
    </row>
    <row r="2469" spans="9:9" x14ac:dyDescent="0.25">
      <c r="I2469" s="134"/>
    </row>
    <row r="2470" spans="9:9" x14ac:dyDescent="0.25">
      <c r="I2470" s="134"/>
    </row>
    <row r="2471" spans="9:9" x14ac:dyDescent="0.25">
      <c r="I2471" s="134"/>
    </row>
    <row r="2472" spans="9:9" x14ac:dyDescent="0.25">
      <c r="I2472" s="134"/>
    </row>
    <row r="2473" spans="9:9" x14ac:dyDescent="0.25">
      <c r="I2473" s="134"/>
    </row>
    <row r="2474" spans="9:9" x14ac:dyDescent="0.25">
      <c r="I2474" s="134"/>
    </row>
    <row r="2475" spans="9:9" x14ac:dyDescent="0.25">
      <c r="I2475" s="134"/>
    </row>
    <row r="2476" spans="9:9" x14ac:dyDescent="0.25">
      <c r="I2476" s="134"/>
    </row>
    <row r="2477" spans="9:9" x14ac:dyDescent="0.25">
      <c r="I2477" s="134"/>
    </row>
    <row r="2478" spans="9:9" x14ac:dyDescent="0.25">
      <c r="I2478" s="134"/>
    </row>
    <row r="2479" spans="9:9" x14ac:dyDescent="0.25">
      <c r="I2479" s="134"/>
    </row>
    <row r="2480" spans="9:9" x14ac:dyDescent="0.25">
      <c r="I2480" s="134"/>
    </row>
    <row r="2481" spans="9:9" x14ac:dyDescent="0.25">
      <c r="I2481" s="134"/>
    </row>
    <row r="2482" spans="9:9" x14ac:dyDescent="0.25">
      <c r="I2482" s="134"/>
    </row>
    <row r="2483" spans="9:9" x14ac:dyDescent="0.25">
      <c r="I2483" s="134"/>
    </row>
    <row r="2484" spans="9:9" x14ac:dyDescent="0.25">
      <c r="I2484" s="134"/>
    </row>
    <row r="2485" spans="9:9" x14ac:dyDescent="0.25">
      <c r="I2485" s="134"/>
    </row>
    <row r="2486" spans="9:9" x14ac:dyDescent="0.25">
      <c r="I2486" s="134"/>
    </row>
    <row r="2487" spans="9:9" x14ac:dyDescent="0.25">
      <c r="I2487" s="134"/>
    </row>
    <row r="2488" spans="9:9" x14ac:dyDescent="0.25">
      <c r="I2488" s="134"/>
    </row>
    <row r="2489" spans="9:9" x14ac:dyDescent="0.25">
      <c r="I2489" s="134"/>
    </row>
    <row r="2490" spans="9:9" x14ac:dyDescent="0.25">
      <c r="I2490" s="134"/>
    </row>
    <row r="2491" spans="9:9" x14ac:dyDescent="0.25">
      <c r="I2491" s="134"/>
    </row>
    <row r="2492" spans="9:9" x14ac:dyDescent="0.25">
      <c r="I2492" s="134"/>
    </row>
    <row r="2493" spans="9:9" x14ac:dyDescent="0.25">
      <c r="I2493" s="134"/>
    </row>
    <row r="2494" spans="9:9" x14ac:dyDescent="0.25">
      <c r="I2494" s="134"/>
    </row>
    <row r="2495" spans="9:9" x14ac:dyDescent="0.25">
      <c r="I2495" s="134"/>
    </row>
    <row r="2496" spans="9:9" x14ac:dyDescent="0.25">
      <c r="I2496" s="134"/>
    </row>
    <row r="2497" spans="9:9" x14ac:dyDescent="0.25">
      <c r="I2497" s="134"/>
    </row>
    <row r="2498" spans="9:9" x14ac:dyDescent="0.25">
      <c r="I2498" s="134"/>
    </row>
    <row r="2499" spans="9:9" x14ac:dyDescent="0.25">
      <c r="I2499" s="134"/>
    </row>
    <row r="2500" spans="9:9" x14ac:dyDescent="0.25">
      <c r="I2500" s="134"/>
    </row>
    <row r="2501" spans="9:9" x14ac:dyDescent="0.25">
      <c r="I2501" s="134"/>
    </row>
    <row r="2502" spans="9:9" x14ac:dyDescent="0.25">
      <c r="I2502" s="134"/>
    </row>
    <row r="2503" spans="9:9" x14ac:dyDescent="0.25">
      <c r="I2503" s="134"/>
    </row>
    <row r="2504" spans="9:9" x14ac:dyDescent="0.25">
      <c r="I2504" s="134"/>
    </row>
    <row r="2505" spans="9:9" x14ac:dyDescent="0.25">
      <c r="I2505" s="134"/>
    </row>
    <row r="2506" spans="9:9" x14ac:dyDescent="0.25">
      <c r="I2506" s="134"/>
    </row>
    <row r="2507" spans="9:9" x14ac:dyDescent="0.25">
      <c r="I2507" s="134"/>
    </row>
    <row r="2508" spans="9:9" x14ac:dyDescent="0.25">
      <c r="I2508" s="134"/>
    </row>
    <row r="2509" spans="9:9" x14ac:dyDescent="0.25">
      <c r="I2509" s="134"/>
    </row>
    <row r="2510" spans="9:9" x14ac:dyDescent="0.25">
      <c r="I2510" s="134"/>
    </row>
    <row r="2511" spans="9:9" x14ac:dyDescent="0.25">
      <c r="I2511" s="134"/>
    </row>
    <row r="2512" spans="9:9" x14ac:dyDescent="0.25">
      <c r="I2512" s="134"/>
    </row>
    <row r="2513" spans="9:9" x14ac:dyDescent="0.25">
      <c r="I2513" s="134"/>
    </row>
    <row r="2514" spans="9:9" x14ac:dyDescent="0.25">
      <c r="I2514" s="134"/>
    </row>
    <row r="2515" spans="9:9" x14ac:dyDescent="0.25">
      <c r="I2515" s="134"/>
    </row>
    <row r="2516" spans="9:9" x14ac:dyDescent="0.25">
      <c r="I2516" s="134"/>
    </row>
    <row r="2517" spans="9:9" x14ac:dyDescent="0.25">
      <c r="I2517" s="134"/>
    </row>
    <row r="2518" spans="9:9" x14ac:dyDescent="0.25">
      <c r="I2518" s="134"/>
    </row>
    <row r="2519" spans="9:9" x14ac:dyDescent="0.25">
      <c r="I2519" s="134"/>
    </row>
    <row r="2520" spans="9:9" x14ac:dyDescent="0.25">
      <c r="I2520" s="134"/>
    </row>
    <row r="2521" spans="9:9" x14ac:dyDescent="0.25">
      <c r="I2521" s="134"/>
    </row>
    <row r="2522" spans="9:9" x14ac:dyDescent="0.25">
      <c r="I2522" s="134"/>
    </row>
    <row r="2523" spans="9:9" x14ac:dyDescent="0.25">
      <c r="I2523" s="134"/>
    </row>
    <row r="2524" spans="9:9" x14ac:dyDescent="0.25">
      <c r="I2524" s="134"/>
    </row>
    <row r="2525" spans="9:9" x14ac:dyDescent="0.25">
      <c r="I2525" s="134"/>
    </row>
    <row r="2526" spans="9:9" x14ac:dyDescent="0.25">
      <c r="I2526" s="134"/>
    </row>
    <row r="2527" spans="9:9" x14ac:dyDescent="0.25">
      <c r="I2527" s="134"/>
    </row>
    <row r="2528" spans="9:9" x14ac:dyDescent="0.25">
      <c r="I2528" s="134"/>
    </row>
    <row r="2529" spans="9:9" x14ac:dyDescent="0.25">
      <c r="I2529" s="134"/>
    </row>
    <row r="2530" spans="9:9" x14ac:dyDescent="0.25">
      <c r="I2530" s="134"/>
    </row>
    <row r="2531" spans="9:9" x14ac:dyDescent="0.25">
      <c r="I2531" s="134"/>
    </row>
    <row r="2532" spans="9:9" x14ac:dyDescent="0.25">
      <c r="I2532" s="134"/>
    </row>
    <row r="2533" spans="9:9" x14ac:dyDescent="0.25">
      <c r="I2533" s="134"/>
    </row>
    <row r="2534" spans="9:9" x14ac:dyDescent="0.25">
      <c r="I2534" s="134"/>
    </row>
    <row r="2535" spans="9:9" x14ac:dyDescent="0.25">
      <c r="I2535" s="134"/>
    </row>
    <row r="2536" spans="9:9" x14ac:dyDescent="0.25">
      <c r="I2536" s="134"/>
    </row>
    <row r="2537" spans="9:9" x14ac:dyDescent="0.25">
      <c r="I2537" s="134"/>
    </row>
    <row r="2538" spans="9:9" x14ac:dyDescent="0.25">
      <c r="I2538" s="134"/>
    </row>
    <row r="2539" spans="9:9" x14ac:dyDescent="0.25">
      <c r="I2539" s="134"/>
    </row>
    <row r="2540" spans="9:9" x14ac:dyDescent="0.25">
      <c r="I2540" s="134"/>
    </row>
    <row r="2541" spans="9:9" x14ac:dyDescent="0.25">
      <c r="I2541" s="134"/>
    </row>
    <row r="2542" spans="9:9" x14ac:dyDescent="0.25">
      <c r="I2542" s="134"/>
    </row>
    <row r="2543" spans="9:9" x14ac:dyDescent="0.25">
      <c r="I2543" s="134"/>
    </row>
    <row r="2544" spans="9:9" x14ac:dyDescent="0.25">
      <c r="I2544" s="134"/>
    </row>
    <row r="2545" spans="9:9" x14ac:dyDescent="0.25">
      <c r="I2545" s="134"/>
    </row>
    <row r="2546" spans="9:9" x14ac:dyDescent="0.25">
      <c r="I2546" s="134"/>
    </row>
    <row r="2547" spans="9:9" x14ac:dyDescent="0.25">
      <c r="I2547" s="134"/>
    </row>
    <row r="2548" spans="9:9" x14ac:dyDescent="0.25">
      <c r="I2548" s="134"/>
    </row>
    <row r="2549" spans="9:9" x14ac:dyDescent="0.25">
      <c r="I2549" s="134"/>
    </row>
    <row r="2550" spans="9:9" x14ac:dyDescent="0.25">
      <c r="I2550" s="134"/>
    </row>
    <row r="2551" spans="9:9" x14ac:dyDescent="0.25">
      <c r="I2551" s="134"/>
    </row>
    <row r="2552" spans="9:9" x14ac:dyDescent="0.25">
      <c r="I2552" s="134"/>
    </row>
    <row r="2553" spans="9:9" x14ac:dyDescent="0.25">
      <c r="I2553" s="134"/>
    </row>
    <row r="2554" spans="9:9" x14ac:dyDescent="0.25">
      <c r="I2554" s="134"/>
    </row>
    <row r="2555" spans="9:9" x14ac:dyDescent="0.25">
      <c r="I2555" s="134"/>
    </row>
    <row r="2556" spans="9:9" x14ac:dyDescent="0.25">
      <c r="I2556" s="134"/>
    </row>
    <row r="2557" spans="9:9" x14ac:dyDescent="0.25">
      <c r="I2557" s="134"/>
    </row>
    <row r="2558" spans="9:9" x14ac:dyDescent="0.25">
      <c r="I2558" s="134"/>
    </row>
    <row r="2559" spans="9:9" x14ac:dyDescent="0.25">
      <c r="I2559" s="134"/>
    </row>
    <row r="2560" spans="9:9" x14ac:dyDescent="0.25">
      <c r="I2560" s="134"/>
    </row>
    <row r="2561" spans="9:9" x14ac:dyDescent="0.25">
      <c r="I2561" s="134"/>
    </row>
    <row r="2562" spans="9:9" x14ac:dyDescent="0.25">
      <c r="I2562" s="134"/>
    </row>
    <row r="2563" spans="9:9" x14ac:dyDescent="0.25">
      <c r="I2563" s="134"/>
    </row>
    <row r="2564" spans="9:9" x14ac:dyDescent="0.25">
      <c r="I2564" s="134"/>
    </row>
    <row r="2565" spans="9:9" x14ac:dyDescent="0.25">
      <c r="I2565" s="134"/>
    </row>
    <row r="2566" spans="9:9" x14ac:dyDescent="0.25">
      <c r="I2566" s="134"/>
    </row>
    <row r="2567" spans="9:9" x14ac:dyDescent="0.25">
      <c r="I2567" s="134"/>
    </row>
    <row r="2568" spans="9:9" x14ac:dyDescent="0.25">
      <c r="I2568" s="134"/>
    </row>
    <row r="2569" spans="9:9" x14ac:dyDescent="0.25">
      <c r="I2569" s="134"/>
    </row>
    <row r="2570" spans="9:9" x14ac:dyDescent="0.25">
      <c r="I2570" s="134"/>
    </row>
    <row r="2571" spans="9:9" x14ac:dyDescent="0.25">
      <c r="I2571" s="134"/>
    </row>
    <row r="2572" spans="9:9" x14ac:dyDescent="0.25">
      <c r="I2572" s="134"/>
    </row>
    <row r="2573" spans="9:9" x14ac:dyDescent="0.25">
      <c r="I2573" s="134"/>
    </row>
    <row r="2574" spans="9:9" x14ac:dyDescent="0.25">
      <c r="I2574" s="134"/>
    </row>
    <row r="2575" spans="9:9" x14ac:dyDescent="0.25">
      <c r="I2575" s="134"/>
    </row>
    <row r="2576" spans="9:9" x14ac:dyDescent="0.25">
      <c r="I2576" s="134"/>
    </row>
    <row r="2577" spans="9:9" x14ac:dyDescent="0.25">
      <c r="I2577" s="134"/>
    </row>
    <row r="2578" spans="9:9" x14ac:dyDescent="0.25">
      <c r="I2578" s="134"/>
    </row>
    <row r="2579" spans="9:9" x14ac:dyDescent="0.25">
      <c r="I2579" s="134"/>
    </row>
    <row r="2580" spans="9:9" x14ac:dyDescent="0.25">
      <c r="I2580" s="134"/>
    </row>
    <row r="2581" spans="9:9" x14ac:dyDescent="0.25">
      <c r="I2581" s="134"/>
    </row>
    <row r="2582" spans="9:9" x14ac:dyDescent="0.25">
      <c r="I2582" s="134"/>
    </row>
    <row r="2583" spans="9:9" x14ac:dyDescent="0.25">
      <c r="I2583" s="134"/>
    </row>
    <row r="2584" spans="9:9" x14ac:dyDescent="0.25">
      <c r="I2584" s="134"/>
    </row>
    <row r="2585" spans="9:9" x14ac:dyDescent="0.25">
      <c r="I2585" s="134"/>
    </row>
    <row r="2586" spans="9:9" x14ac:dyDescent="0.25">
      <c r="I2586" s="134"/>
    </row>
    <row r="2587" spans="9:9" x14ac:dyDescent="0.25">
      <c r="I2587" s="134"/>
    </row>
    <row r="2588" spans="9:9" x14ac:dyDescent="0.25">
      <c r="I2588" s="134"/>
    </row>
    <row r="2589" spans="9:9" x14ac:dyDescent="0.25">
      <c r="I2589" s="134"/>
    </row>
    <row r="2590" spans="9:9" x14ac:dyDescent="0.25">
      <c r="I2590" s="134"/>
    </row>
    <row r="2591" spans="9:9" x14ac:dyDescent="0.25">
      <c r="I2591" s="134"/>
    </row>
    <row r="2592" spans="9:9" x14ac:dyDescent="0.25">
      <c r="I2592" s="134"/>
    </row>
    <row r="2593" spans="9:9" x14ac:dyDescent="0.25">
      <c r="I2593" s="134"/>
    </row>
    <row r="2594" spans="9:9" x14ac:dyDescent="0.25">
      <c r="I2594" s="134"/>
    </row>
    <row r="2595" spans="9:9" x14ac:dyDescent="0.25">
      <c r="I2595" s="134"/>
    </row>
    <row r="2596" spans="9:9" x14ac:dyDescent="0.25">
      <c r="I2596" s="134"/>
    </row>
    <row r="2597" spans="9:9" x14ac:dyDescent="0.25">
      <c r="I2597" s="134"/>
    </row>
    <row r="2598" spans="9:9" x14ac:dyDescent="0.25">
      <c r="I2598" s="134"/>
    </row>
    <row r="2599" spans="9:9" x14ac:dyDescent="0.25">
      <c r="I2599" s="134"/>
    </row>
    <row r="2600" spans="9:9" x14ac:dyDescent="0.25">
      <c r="I2600" s="134"/>
    </row>
    <row r="2601" spans="9:9" x14ac:dyDescent="0.25">
      <c r="I2601" s="134"/>
    </row>
    <row r="2602" spans="9:9" x14ac:dyDescent="0.25">
      <c r="I2602" s="134"/>
    </row>
    <row r="2603" spans="9:9" x14ac:dyDescent="0.25">
      <c r="I2603" s="134"/>
    </row>
    <row r="2604" spans="9:9" x14ac:dyDescent="0.25">
      <c r="I2604" s="134"/>
    </row>
    <row r="2605" spans="9:9" x14ac:dyDescent="0.25">
      <c r="I2605" s="134"/>
    </row>
    <row r="2606" spans="9:9" x14ac:dyDescent="0.25">
      <c r="I2606" s="134"/>
    </row>
    <row r="2607" spans="9:9" x14ac:dyDescent="0.25">
      <c r="I2607" s="134"/>
    </row>
    <row r="2608" spans="9:9" x14ac:dyDescent="0.25">
      <c r="I2608" s="134"/>
    </row>
    <row r="2609" spans="9:9" x14ac:dyDescent="0.25">
      <c r="I2609" s="134"/>
    </row>
    <row r="2610" spans="9:9" x14ac:dyDescent="0.25">
      <c r="I2610" s="134"/>
    </row>
    <row r="2611" spans="9:9" x14ac:dyDescent="0.25">
      <c r="I2611" s="134"/>
    </row>
    <row r="2612" spans="9:9" x14ac:dyDescent="0.25">
      <c r="I2612" s="134"/>
    </row>
    <row r="2613" spans="9:9" x14ac:dyDescent="0.25">
      <c r="I2613" s="134"/>
    </row>
    <row r="2614" spans="9:9" x14ac:dyDescent="0.25">
      <c r="I2614" s="134"/>
    </row>
    <row r="2615" spans="9:9" x14ac:dyDescent="0.25">
      <c r="I2615" s="134"/>
    </row>
    <row r="2616" spans="9:9" x14ac:dyDescent="0.25">
      <c r="I2616" s="134"/>
    </row>
    <row r="2617" spans="9:9" x14ac:dyDescent="0.25">
      <c r="I2617" s="134"/>
    </row>
    <row r="2618" spans="9:9" x14ac:dyDescent="0.25">
      <c r="I2618" s="134"/>
    </row>
    <row r="2619" spans="9:9" x14ac:dyDescent="0.25">
      <c r="I2619" s="134"/>
    </row>
    <row r="2620" spans="9:9" x14ac:dyDescent="0.25">
      <c r="I2620" s="134"/>
    </row>
    <row r="2621" spans="9:9" x14ac:dyDescent="0.25">
      <c r="I2621" s="134"/>
    </row>
    <row r="2622" spans="9:9" x14ac:dyDescent="0.25">
      <c r="I2622" s="134"/>
    </row>
    <row r="2623" spans="9:9" x14ac:dyDescent="0.25">
      <c r="I2623" s="134"/>
    </row>
    <row r="2624" spans="9:9" x14ac:dyDescent="0.25">
      <c r="I2624" s="134"/>
    </row>
    <row r="2625" spans="9:9" x14ac:dyDescent="0.25">
      <c r="I2625" s="134"/>
    </row>
    <row r="2626" spans="9:9" x14ac:dyDescent="0.25">
      <c r="I2626" s="134"/>
    </row>
    <row r="2627" spans="9:9" x14ac:dyDescent="0.25">
      <c r="I2627" s="134"/>
    </row>
    <row r="2628" spans="9:9" x14ac:dyDescent="0.25">
      <c r="I2628" s="134"/>
    </row>
    <row r="2629" spans="9:9" x14ac:dyDescent="0.25">
      <c r="I2629" s="134"/>
    </row>
    <row r="2630" spans="9:9" x14ac:dyDescent="0.25">
      <c r="I2630" s="134"/>
    </row>
    <row r="2631" spans="9:9" x14ac:dyDescent="0.25">
      <c r="I2631" s="134"/>
    </row>
    <row r="2632" spans="9:9" x14ac:dyDescent="0.25">
      <c r="I2632" s="134"/>
    </row>
    <row r="2633" spans="9:9" x14ac:dyDescent="0.25">
      <c r="I2633" s="134"/>
    </row>
    <row r="2634" spans="9:9" x14ac:dyDescent="0.25">
      <c r="I2634" s="134"/>
    </row>
    <row r="2635" spans="9:9" x14ac:dyDescent="0.25">
      <c r="I2635" s="134"/>
    </row>
    <row r="2636" spans="9:9" x14ac:dyDescent="0.25">
      <c r="I2636" s="134"/>
    </row>
    <row r="2637" spans="9:9" x14ac:dyDescent="0.25">
      <c r="I2637" s="134"/>
    </row>
    <row r="2638" spans="9:9" x14ac:dyDescent="0.25">
      <c r="I2638" s="134"/>
    </row>
    <row r="2639" spans="9:9" x14ac:dyDescent="0.25">
      <c r="I2639" s="134"/>
    </row>
    <row r="2640" spans="9:9" x14ac:dyDescent="0.25">
      <c r="I2640" s="134"/>
    </row>
    <row r="2641" spans="9:9" x14ac:dyDescent="0.25">
      <c r="I2641" s="134"/>
    </row>
    <row r="2642" spans="9:9" x14ac:dyDescent="0.25">
      <c r="I2642" s="134"/>
    </row>
    <row r="2643" spans="9:9" x14ac:dyDescent="0.25">
      <c r="I2643" s="134"/>
    </row>
    <row r="2644" spans="9:9" x14ac:dyDescent="0.25">
      <c r="I2644" s="134"/>
    </row>
    <row r="2645" spans="9:9" x14ac:dyDescent="0.25">
      <c r="I2645" s="134"/>
    </row>
    <row r="2646" spans="9:9" x14ac:dyDescent="0.25">
      <c r="I2646" s="134"/>
    </row>
    <row r="2647" spans="9:9" x14ac:dyDescent="0.25">
      <c r="I2647" s="134"/>
    </row>
    <row r="2648" spans="9:9" x14ac:dyDescent="0.25">
      <c r="I2648" s="134"/>
    </row>
    <row r="2649" spans="9:9" x14ac:dyDescent="0.25">
      <c r="I2649" s="134"/>
    </row>
    <row r="2650" spans="9:9" x14ac:dyDescent="0.25">
      <c r="I2650" s="134"/>
    </row>
    <row r="2651" spans="9:9" x14ac:dyDescent="0.25">
      <c r="I2651" s="134"/>
    </row>
    <row r="2652" spans="9:9" x14ac:dyDescent="0.25">
      <c r="I2652" s="134"/>
    </row>
    <row r="2653" spans="9:9" x14ac:dyDescent="0.25">
      <c r="I2653" s="134"/>
    </row>
    <row r="2654" spans="9:9" x14ac:dyDescent="0.25">
      <c r="I2654" s="134"/>
    </row>
    <row r="2655" spans="9:9" x14ac:dyDescent="0.25">
      <c r="I2655" s="134"/>
    </row>
    <row r="2656" spans="9:9" x14ac:dyDescent="0.25">
      <c r="I2656" s="134"/>
    </row>
    <row r="2657" spans="9:9" x14ac:dyDescent="0.25">
      <c r="I2657" s="134"/>
    </row>
    <row r="2658" spans="9:9" x14ac:dyDescent="0.25">
      <c r="I2658" s="134"/>
    </row>
    <row r="2659" spans="9:9" x14ac:dyDescent="0.25">
      <c r="I2659" s="134"/>
    </row>
    <row r="2660" spans="9:9" x14ac:dyDescent="0.25">
      <c r="I2660" s="134"/>
    </row>
    <row r="2661" spans="9:9" x14ac:dyDescent="0.25">
      <c r="I2661" s="134"/>
    </row>
    <row r="2662" spans="9:9" x14ac:dyDescent="0.25">
      <c r="I2662" s="134"/>
    </row>
    <row r="2663" spans="9:9" x14ac:dyDescent="0.25">
      <c r="I2663" s="134"/>
    </row>
    <row r="2664" spans="9:9" x14ac:dyDescent="0.25">
      <c r="I2664" s="134"/>
    </row>
    <row r="2665" spans="9:9" x14ac:dyDescent="0.25">
      <c r="I2665" s="134"/>
    </row>
    <row r="2666" spans="9:9" x14ac:dyDescent="0.25">
      <c r="I2666" s="134"/>
    </row>
    <row r="2667" spans="9:9" x14ac:dyDescent="0.25">
      <c r="I2667" s="134"/>
    </row>
    <row r="2668" spans="9:9" x14ac:dyDescent="0.25">
      <c r="I2668" s="134"/>
    </row>
    <row r="2669" spans="9:9" x14ac:dyDescent="0.25">
      <c r="I2669" s="134"/>
    </row>
    <row r="2670" spans="9:9" x14ac:dyDescent="0.25">
      <c r="I2670" s="134"/>
    </row>
    <row r="2671" spans="9:9" x14ac:dyDescent="0.25">
      <c r="I2671" s="134"/>
    </row>
    <row r="2672" spans="9:9" x14ac:dyDescent="0.25">
      <c r="I2672" s="134"/>
    </row>
    <row r="2673" spans="9:9" x14ac:dyDescent="0.25">
      <c r="I2673" s="134"/>
    </row>
    <row r="2674" spans="9:9" x14ac:dyDescent="0.25">
      <c r="I2674" s="134"/>
    </row>
    <row r="2675" spans="9:9" x14ac:dyDescent="0.25">
      <c r="I2675" s="134"/>
    </row>
    <row r="2676" spans="9:9" x14ac:dyDescent="0.25">
      <c r="I2676" s="134"/>
    </row>
    <row r="2677" spans="9:9" x14ac:dyDescent="0.25">
      <c r="I2677" s="134"/>
    </row>
    <row r="2678" spans="9:9" x14ac:dyDescent="0.25">
      <c r="I2678" s="134"/>
    </row>
    <row r="2679" spans="9:9" x14ac:dyDescent="0.25">
      <c r="I2679" s="134"/>
    </row>
    <row r="2680" spans="9:9" x14ac:dyDescent="0.25">
      <c r="I2680" s="134"/>
    </row>
    <row r="2681" spans="9:9" x14ac:dyDescent="0.25">
      <c r="I2681" s="134"/>
    </row>
    <row r="2682" spans="9:9" x14ac:dyDescent="0.25">
      <c r="I2682" s="134"/>
    </row>
    <row r="2683" spans="9:9" x14ac:dyDescent="0.25">
      <c r="I2683" s="134"/>
    </row>
    <row r="2684" spans="9:9" x14ac:dyDescent="0.25">
      <c r="I2684" s="134"/>
    </row>
    <row r="2685" spans="9:9" x14ac:dyDescent="0.25">
      <c r="I2685" s="134"/>
    </row>
    <row r="2686" spans="9:9" x14ac:dyDescent="0.25">
      <c r="I2686" s="134"/>
    </row>
    <row r="2687" spans="9:9" x14ac:dyDescent="0.25">
      <c r="I2687" s="134"/>
    </row>
    <row r="2688" spans="9:9" x14ac:dyDescent="0.25">
      <c r="I2688" s="134"/>
    </row>
    <row r="2689" spans="9:9" x14ac:dyDescent="0.25">
      <c r="I2689" s="134"/>
    </row>
    <row r="2690" spans="9:9" x14ac:dyDescent="0.25">
      <c r="I2690" s="134"/>
    </row>
    <row r="2691" spans="9:9" x14ac:dyDescent="0.25">
      <c r="I2691" s="134"/>
    </row>
    <row r="2692" spans="9:9" x14ac:dyDescent="0.25">
      <c r="I2692" s="134"/>
    </row>
    <row r="2693" spans="9:9" x14ac:dyDescent="0.25">
      <c r="I2693" s="134"/>
    </row>
    <row r="2694" spans="9:9" x14ac:dyDescent="0.25">
      <c r="I2694" s="134"/>
    </row>
    <row r="2695" spans="9:9" x14ac:dyDescent="0.25">
      <c r="I2695" s="134"/>
    </row>
    <row r="2696" spans="9:9" x14ac:dyDescent="0.25">
      <c r="I2696" s="134"/>
    </row>
    <row r="2697" spans="9:9" x14ac:dyDescent="0.25">
      <c r="I2697" s="134"/>
    </row>
    <row r="2698" spans="9:9" x14ac:dyDescent="0.25">
      <c r="I2698" s="134"/>
    </row>
    <row r="2699" spans="9:9" x14ac:dyDescent="0.25">
      <c r="I2699" s="134"/>
    </row>
    <row r="2700" spans="9:9" x14ac:dyDescent="0.25">
      <c r="I2700" s="134"/>
    </row>
    <row r="2701" spans="9:9" x14ac:dyDescent="0.25">
      <c r="I2701" s="134"/>
    </row>
    <row r="2702" spans="9:9" x14ac:dyDescent="0.25">
      <c r="I2702" s="134"/>
    </row>
    <row r="2703" spans="9:9" x14ac:dyDescent="0.25">
      <c r="I2703" s="134"/>
    </row>
    <row r="2704" spans="9:9" x14ac:dyDescent="0.25">
      <c r="I2704" s="134"/>
    </row>
    <row r="2705" spans="9:9" x14ac:dyDescent="0.25">
      <c r="I2705" s="134"/>
    </row>
    <row r="2706" spans="9:9" x14ac:dyDescent="0.25">
      <c r="I2706" s="134"/>
    </row>
    <row r="2707" spans="9:9" x14ac:dyDescent="0.25">
      <c r="I2707" s="134"/>
    </row>
    <row r="2708" spans="9:9" x14ac:dyDescent="0.25">
      <c r="I2708" s="134"/>
    </row>
    <row r="2709" spans="9:9" x14ac:dyDescent="0.25">
      <c r="I2709" s="134"/>
    </row>
    <row r="2710" spans="9:9" x14ac:dyDescent="0.25">
      <c r="I2710" s="134"/>
    </row>
    <row r="2711" spans="9:9" x14ac:dyDescent="0.25">
      <c r="I2711" s="134"/>
    </row>
    <row r="2712" spans="9:9" x14ac:dyDescent="0.25">
      <c r="I2712" s="134"/>
    </row>
    <row r="2713" spans="9:9" x14ac:dyDescent="0.25">
      <c r="I2713" s="134"/>
    </row>
    <row r="2714" spans="9:9" x14ac:dyDescent="0.25">
      <c r="I2714" s="134"/>
    </row>
    <row r="2715" spans="9:9" x14ac:dyDescent="0.25">
      <c r="I2715" s="134"/>
    </row>
    <row r="2716" spans="9:9" x14ac:dyDescent="0.25">
      <c r="I2716" s="134"/>
    </row>
    <row r="2717" spans="9:9" x14ac:dyDescent="0.25">
      <c r="I2717" s="134"/>
    </row>
    <row r="2718" spans="9:9" x14ac:dyDescent="0.25">
      <c r="I2718" s="134"/>
    </row>
    <row r="2719" spans="9:9" x14ac:dyDescent="0.25">
      <c r="I2719" s="134"/>
    </row>
    <row r="2720" spans="9:9" x14ac:dyDescent="0.25">
      <c r="I2720" s="134"/>
    </row>
    <row r="2721" spans="9:9" x14ac:dyDescent="0.25">
      <c r="I2721" s="134"/>
    </row>
    <row r="2722" spans="9:9" x14ac:dyDescent="0.25">
      <c r="I2722" s="134"/>
    </row>
    <row r="2723" spans="9:9" x14ac:dyDescent="0.25">
      <c r="I2723" s="134"/>
    </row>
    <row r="2724" spans="9:9" x14ac:dyDescent="0.25">
      <c r="I2724" s="134"/>
    </row>
    <row r="2725" spans="9:9" x14ac:dyDescent="0.25">
      <c r="I2725" s="134"/>
    </row>
    <row r="2726" spans="9:9" x14ac:dyDescent="0.25">
      <c r="I2726" s="134"/>
    </row>
    <row r="2727" spans="9:9" x14ac:dyDescent="0.25">
      <c r="I2727" s="134"/>
    </row>
    <row r="2728" spans="9:9" x14ac:dyDescent="0.25">
      <c r="I2728" s="134"/>
    </row>
    <row r="2729" spans="9:9" x14ac:dyDescent="0.25">
      <c r="I2729" s="134"/>
    </row>
    <row r="2730" spans="9:9" x14ac:dyDescent="0.25">
      <c r="I2730" s="134"/>
    </row>
    <row r="2731" spans="9:9" x14ac:dyDescent="0.25">
      <c r="I2731" s="134"/>
    </row>
    <row r="2732" spans="9:9" x14ac:dyDescent="0.25">
      <c r="I2732" s="134"/>
    </row>
    <row r="2733" spans="9:9" x14ac:dyDescent="0.25">
      <c r="I2733" s="134"/>
    </row>
    <row r="2734" spans="9:9" x14ac:dyDescent="0.25">
      <c r="I2734" s="134"/>
    </row>
    <row r="2735" spans="9:9" x14ac:dyDescent="0.25">
      <c r="I2735" s="134"/>
    </row>
    <row r="2736" spans="9:9" x14ac:dyDescent="0.25">
      <c r="I2736" s="134"/>
    </row>
    <row r="2737" spans="9:9" x14ac:dyDescent="0.25">
      <c r="I2737" s="134"/>
    </row>
    <row r="2738" spans="9:9" x14ac:dyDescent="0.25">
      <c r="I2738" s="134"/>
    </row>
    <row r="2739" spans="9:9" x14ac:dyDescent="0.25">
      <c r="I2739" s="134"/>
    </row>
    <row r="2740" spans="9:9" x14ac:dyDescent="0.25">
      <c r="I2740" s="134"/>
    </row>
    <row r="2741" spans="9:9" x14ac:dyDescent="0.25">
      <c r="I2741" s="134"/>
    </row>
    <row r="2742" spans="9:9" x14ac:dyDescent="0.25">
      <c r="I2742" s="134"/>
    </row>
    <row r="2743" spans="9:9" x14ac:dyDescent="0.25">
      <c r="I2743" s="134"/>
    </row>
    <row r="2744" spans="9:9" x14ac:dyDescent="0.25">
      <c r="I2744" s="134"/>
    </row>
    <row r="2745" spans="9:9" x14ac:dyDescent="0.25">
      <c r="I2745" s="134"/>
    </row>
    <row r="2746" spans="9:9" x14ac:dyDescent="0.25">
      <c r="I2746" s="134"/>
    </row>
    <row r="2747" spans="9:9" x14ac:dyDescent="0.25">
      <c r="I2747" s="134"/>
    </row>
    <row r="2748" spans="9:9" x14ac:dyDescent="0.25">
      <c r="I2748" s="134"/>
    </row>
    <row r="2749" spans="9:9" x14ac:dyDescent="0.25">
      <c r="I2749" s="134"/>
    </row>
    <row r="2750" spans="9:9" x14ac:dyDescent="0.25">
      <c r="I2750" s="134"/>
    </row>
    <row r="2751" spans="9:9" x14ac:dyDescent="0.25">
      <c r="I2751" s="134"/>
    </row>
    <row r="2752" spans="9:9" x14ac:dyDescent="0.25">
      <c r="I2752" s="134"/>
    </row>
    <row r="2753" spans="9:9" x14ac:dyDescent="0.25">
      <c r="I2753" s="134"/>
    </row>
    <row r="2754" spans="9:9" x14ac:dyDescent="0.25">
      <c r="I2754" s="134"/>
    </row>
    <row r="2755" spans="9:9" x14ac:dyDescent="0.25">
      <c r="I2755" s="134"/>
    </row>
    <row r="2756" spans="9:9" x14ac:dyDescent="0.25">
      <c r="I2756" s="134"/>
    </row>
    <row r="2757" spans="9:9" x14ac:dyDescent="0.25">
      <c r="I2757" s="134"/>
    </row>
    <row r="2758" spans="9:9" x14ac:dyDescent="0.25">
      <c r="I2758" s="134"/>
    </row>
    <row r="2759" spans="9:9" x14ac:dyDescent="0.25">
      <c r="I2759" s="134"/>
    </row>
    <row r="2760" spans="9:9" x14ac:dyDescent="0.25">
      <c r="I2760" s="134"/>
    </row>
    <row r="2761" spans="9:9" x14ac:dyDescent="0.25">
      <c r="I2761" s="134"/>
    </row>
    <row r="2762" spans="9:9" x14ac:dyDescent="0.25">
      <c r="I2762" s="134"/>
    </row>
    <row r="2763" spans="9:9" x14ac:dyDescent="0.25">
      <c r="I2763" s="134"/>
    </row>
    <row r="2764" spans="9:9" x14ac:dyDescent="0.25">
      <c r="I2764" s="134"/>
    </row>
    <row r="2765" spans="9:9" x14ac:dyDescent="0.25">
      <c r="I2765" s="134"/>
    </row>
    <row r="2766" spans="9:9" x14ac:dyDescent="0.25">
      <c r="I2766" s="134"/>
    </row>
    <row r="2767" spans="9:9" x14ac:dyDescent="0.25">
      <c r="I2767" s="134"/>
    </row>
    <row r="2768" spans="9:9" x14ac:dyDescent="0.25">
      <c r="I2768" s="134"/>
    </row>
    <row r="2769" spans="9:9" x14ac:dyDescent="0.25">
      <c r="I2769" s="134"/>
    </row>
    <row r="2770" spans="9:9" x14ac:dyDescent="0.25">
      <c r="I2770" s="134"/>
    </row>
    <row r="2771" spans="9:9" x14ac:dyDescent="0.25">
      <c r="I2771" s="134"/>
    </row>
    <row r="2772" spans="9:9" x14ac:dyDescent="0.25">
      <c r="I2772" s="134"/>
    </row>
    <row r="2773" spans="9:9" x14ac:dyDescent="0.25">
      <c r="I2773" s="134"/>
    </row>
    <row r="2774" spans="9:9" x14ac:dyDescent="0.25">
      <c r="I2774" s="134"/>
    </row>
    <row r="2775" spans="9:9" x14ac:dyDescent="0.25">
      <c r="I2775" s="134"/>
    </row>
    <row r="2776" spans="9:9" x14ac:dyDescent="0.25">
      <c r="I2776" s="134"/>
    </row>
    <row r="2777" spans="9:9" x14ac:dyDescent="0.25">
      <c r="I2777" s="134"/>
    </row>
    <row r="2778" spans="9:9" x14ac:dyDescent="0.25">
      <c r="I2778" s="134"/>
    </row>
    <row r="2779" spans="9:9" x14ac:dyDescent="0.25">
      <c r="I2779" s="134"/>
    </row>
    <row r="2780" spans="9:9" x14ac:dyDescent="0.25">
      <c r="I2780" s="134"/>
    </row>
    <row r="2781" spans="9:9" x14ac:dyDescent="0.25">
      <c r="I2781" s="134"/>
    </row>
    <row r="2782" spans="9:9" x14ac:dyDescent="0.25">
      <c r="I2782" s="134"/>
    </row>
    <row r="2783" spans="9:9" x14ac:dyDescent="0.25">
      <c r="I2783" s="134"/>
    </row>
    <row r="2784" spans="9:9" x14ac:dyDescent="0.25">
      <c r="I2784" s="134"/>
    </row>
    <row r="2785" spans="9:9" x14ac:dyDescent="0.25">
      <c r="I2785" s="134"/>
    </row>
    <row r="2786" spans="9:9" x14ac:dyDescent="0.25">
      <c r="I2786" s="134"/>
    </row>
    <row r="2787" spans="9:9" x14ac:dyDescent="0.25">
      <c r="I2787" s="134"/>
    </row>
    <row r="2788" spans="9:9" x14ac:dyDescent="0.25">
      <c r="I2788" s="134"/>
    </row>
    <row r="2789" spans="9:9" x14ac:dyDescent="0.25">
      <c r="I2789" s="134"/>
    </row>
    <row r="2790" spans="9:9" x14ac:dyDescent="0.25">
      <c r="I2790" s="134"/>
    </row>
    <row r="2791" spans="9:9" x14ac:dyDescent="0.25">
      <c r="I2791" s="134"/>
    </row>
    <row r="2792" spans="9:9" x14ac:dyDescent="0.25">
      <c r="I2792" s="134"/>
    </row>
    <row r="2793" spans="9:9" x14ac:dyDescent="0.25">
      <c r="I2793" s="134"/>
    </row>
    <row r="2794" spans="9:9" x14ac:dyDescent="0.25">
      <c r="I2794" s="134"/>
    </row>
    <row r="2795" spans="9:9" x14ac:dyDescent="0.25">
      <c r="I2795" s="134"/>
    </row>
    <row r="2796" spans="9:9" x14ac:dyDescent="0.25">
      <c r="I2796" s="134"/>
    </row>
    <row r="2797" spans="9:9" x14ac:dyDescent="0.25">
      <c r="I2797" s="134"/>
    </row>
    <row r="2798" spans="9:9" x14ac:dyDescent="0.25">
      <c r="I2798" s="134"/>
    </row>
    <row r="2799" spans="9:9" x14ac:dyDescent="0.25">
      <c r="I2799" s="134"/>
    </row>
    <row r="2800" spans="9:9" x14ac:dyDescent="0.25">
      <c r="I2800" s="134"/>
    </row>
    <row r="2801" spans="9:9" x14ac:dyDescent="0.25">
      <c r="I2801" s="134"/>
    </row>
    <row r="2802" spans="9:9" x14ac:dyDescent="0.25">
      <c r="I2802" s="134"/>
    </row>
    <row r="2803" spans="9:9" x14ac:dyDescent="0.25">
      <c r="I2803" s="134"/>
    </row>
    <row r="2804" spans="9:9" x14ac:dyDescent="0.25">
      <c r="I2804" s="134"/>
    </row>
    <row r="2805" spans="9:9" x14ac:dyDescent="0.25">
      <c r="I2805" s="134"/>
    </row>
    <row r="2806" spans="9:9" x14ac:dyDescent="0.25">
      <c r="I2806" s="134"/>
    </row>
    <row r="2807" spans="9:9" x14ac:dyDescent="0.25">
      <c r="I2807" s="134"/>
    </row>
    <row r="2808" spans="9:9" x14ac:dyDescent="0.25">
      <c r="I2808" s="134"/>
    </row>
    <row r="2809" spans="9:9" x14ac:dyDescent="0.25">
      <c r="I2809" s="134"/>
    </row>
    <row r="2810" spans="9:9" x14ac:dyDescent="0.25">
      <c r="I2810" s="134"/>
    </row>
    <row r="2811" spans="9:9" x14ac:dyDescent="0.25">
      <c r="I2811" s="134"/>
    </row>
    <row r="2812" spans="9:9" x14ac:dyDescent="0.25">
      <c r="I2812" s="134"/>
    </row>
    <row r="2813" spans="9:9" x14ac:dyDescent="0.25">
      <c r="I2813" s="134"/>
    </row>
    <row r="2814" spans="9:9" x14ac:dyDescent="0.25">
      <c r="I2814" s="134"/>
    </row>
    <row r="2815" spans="9:9" x14ac:dyDescent="0.25">
      <c r="I2815" s="134"/>
    </row>
    <row r="2816" spans="9:9" x14ac:dyDescent="0.25">
      <c r="I2816" s="134"/>
    </row>
    <row r="2817" spans="9:9" x14ac:dyDescent="0.25">
      <c r="I2817" s="134"/>
    </row>
    <row r="2818" spans="9:9" x14ac:dyDescent="0.25">
      <c r="I2818" s="134"/>
    </row>
    <row r="2819" spans="9:9" x14ac:dyDescent="0.25">
      <c r="I2819" s="134"/>
    </row>
    <row r="2820" spans="9:9" x14ac:dyDescent="0.25">
      <c r="I2820" s="134"/>
    </row>
    <row r="2821" spans="9:9" x14ac:dyDescent="0.25">
      <c r="I2821" s="134"/>
    </row>
    <row r="2822" spans="9:9" x14ac:dyDescent="0.25">
      <c r="I2822" s="134"/>
    </row>
    <row r="2823" spans="9:9" x14ac:dyDescent="0.25">
      <c r="I2823" s="134"/>
    </row>
    <row r="2824" spans="9:9" x14ac:dyDescent="0.25">
      <c r="I2824" s="134"/>
    </row>
    <row r="2825" spans="9:9" x14ac:dyDescent="0.25">
      <c r="I2825" s="134"/>
    </row>
    <row r="2826" spans="9:9" x14ac:dyDescent="0.25">
      <c r="I2826" s="134"/>
    </row>
    <row r="2827" spans="9:9" x14ac:dyDescent="0.25">
      <c r="I2827" s="134"/>
    </row>
    <row r="2828" spans="9:9" x14ac:dyDescent="0.25">
      <c r="I2828" s="134"/>
    </row>
    <row r="2829" spans="9:9" x14ac:dyDescent="0.25">
      <c r="I2829" s="134"/>
    </row>
    <row r="2830" spans="9:9" x14ac:dyDescent="0.25">
      <c r="I2830" s="134"/>
    </row>
    <row r="2831" spans="9:9" x14ac:dyDescent="0.25">
      <c r="I2831" s="134"/>
    </row>
    <row r="2832" spans="9:9" x14ac:dyDescent="0.25">
      <c r="I2832" s="134"/>
    </row>
    <row r="2833" spans="9:9" x14ac:dyDescent="0.25">
      <c r="I2833" s="134"/>
    </row>
    <row r="2834" spans="9:9" x14ac:dyDescent="0.25">
      <c r="I2834" s="134"/>
    </row>
    <row r="2835" spans="9:9" x14ac:dyDescent="0.25">
      <c r="I2835" s="134"/>
    </row>
    <row r="2836" spans="9:9" x14ac:dyDescent="0.25">
      <c r="I2836" s="134"/>
    </row>
    <row r="2837" spans="9:9" x14ac:dyDescent="0.25">
      <c r="I2837" s="134"/>
    </row>
    <row r="2838" spans="9:9" x14ac:dyDescent="0.25">
      <c r="I2838" s="134"/>
    </row>
    <row r="2839" spans="9:9" x14ac:dyDescent="0.25">
      <c r="I2839" s="134"/>
    </row>
    <row r="2840" spans="9:9" x14ac:dyDescent="0.25">
      <c r="I2840" s="134"/>
    </row>
    <row r="2841" spans="9:9" x14ac:dyDescent="0.25">
      <c r="I2841" s="134"/>
    </row>
    <row r="2842" spans="9:9" x14ac:dyDescent="0.25">
      <c r="I2842" s="134"/>
    </row>
    <row r="2843" spans="9:9" x14ac:dyDescent="0.25">
      <c r="I2843" s="134"/>
    </row>
    <row r="2844" spans="9:9" x14ac:dyDescent="0.25">
      <c r="I2844" s="134"/>
    </row>
    <row r="2845" spans="9:9" x14ac:dyDescent="0.25">
      <c r="I2845" s="134"/>
    </row>
    <row r="2846" spans="9:9" x14ac:dyDescent="0.25">
      <c r="I2846" s="134"/>
    </row>
    <row r="2847" spans="9:9" x14ac:dyDescent="0.25">
      <c r="I2847" s="134"/>
    </row>
    <row r="2848" spans="9:9" x14ac:dyDescent="0.25">
      <c r="I2848" s="134"/>
    </row>
    <row r="2849" spans="9:9" x14ac:dyDescent="0.25">
      <c r="I2849" s="134"/>
    </row>
    <row r="2850" spans="9:9" x14ac:dyDescent="0.25">
      <c r="I2850" s="134"/>
    </row>
    <row r="2851" spans="9:9" x14ac:dyDescent="0.25">
      <c r="I2851" s="134"/>
    </row>
    <row r="2852" spans="9:9" x14ac:dyDescent="0.25">
      <c r="I2852" s="134"/>
    </row>
    <row r="2853" spans="9:9" x14ac:dyDescent="0.25">
      <c r="I2853" s="134"/>
    </row>
    <row r="2854" spans="9:9" x14ac:dyDescent="0.25">
      <c r="I2854" s="134"/>
    </row>
    <row r="2855" spans="9:9" x14ac:dyDescent="0.25">
      <c r="I2855" s="134"/>
    </row>
    <row r="2856" spans="9:9" x14ac:dyDescent="0.25">
      <c r="I2856" s="134"/>
    </row>
    <row r="2857" spans="9:9" x14ac:dyDescent="0.25">
      <c r="I2857" s="134"/>
    </row>
    <row r="2858" spans="9:9" x14ac:dyDescent="0.25">
      <c r="I2858" s="134"/>
    </row>
    <row r="2859" spans="9:9" x14ac:dyDescent="0.25">
      <c r="I2859" s="134"/>
    </row>
    <row r="2860" spans="9:9" x14ac:dyDescent="0.25">
      <c r="I2860" s="134"/>
    </row>
    <row r="2861" spans="9:9" x14ac:dyDescent="0.25">
      <c r="I2861" s="134"/>
    </row>
    <row r="2862" spans="9:9" x14ac:dyDescent="0.25">
      <c r="I2862" s="134"/>
    </row>
    <row r="2863" spans="9:9" x14ac:dyDescent="0.25">
      <c r="I2863" s="134"/>
    </row>
    <row r="2864" spans="9:9" x14ac:dyDescent="0.25">
      <c r="I2864" s="134"/>
    </row>
    <row r="2865" spans="9:9" x14ac:dyDescent="0.25">
      <c r="I2865" s="134"/>
    </row>
    <row r="2866" spans="9:9" x14ac:dyDescent="0.25">
      <c r="I2866" s="134"/>
    </row>
    <row r="2867" spans="9:9" x14ac:dyDescent="0.25">
      <c r="I2867" s="134"/>
    </row>
    <row r="2868" spans="9:9" x14ac:dyDescent="0.25">
      <c r="I2868" s="134"/>
    </row>
    <row r="2869" spans="9:9" x14ac:dyDescent="0.25">
      <c r="I2869" s="134"/>
    </row>
    <row r="2870" spans="9:9" x14ac:dyDescent="0.25">
      <c r="I2870" s="134"/>
    </row>
    <row r="2871" spans="9:9" x14ac:dyDescent="0.25">
      <c r="I2871" s="134"/>
    </row>
    <row r="2872" spans="9:9" x14ac:dyDescent="0.25">
      <c r="I2872" s="134"/>
    </row>
    <row r="2873" spans="9:9" x14ac:dyDescent="0.25">
      <c r="I2873" s="134"/>
    </row>
    <row r="2874" spans="9:9" x14ac:dyDescent="0.25">
      <c r="I2874" s="134"/>
    </row>
    <row r="2875" spans="9:9" x14ac:dyDescent="0.25">
      <c r="I2875" s="134"/>
    </row>
    <row r="2876" spans="9:9" x14ac:dyDescent="0.25">
      <c r="I2876" s="134"/>
    </row>
    <row r="2877" spans="9:9" x14ac:dyDescent="0.25">
      <c r="I2877" s="134"/>
    </row>
    <row r="2878" spans="9:9" x14ac:dyDescent="0.25">
      <c r="I2878" s="134"/>
    </row>
    <row r="2879" spans="9:9" x14ac:dyDescent="0.25">
      <c r="I2879" s="134"/>
    </row>
    <row r="2880" spans="9:9" x14ac:dyDescent="0.25">
      <c r="I2880" s="134"/>
    </row>
    <row r="2881" spans="9:9" x14ac:dyDescent="0.25">
      <c r="I2881" s="134"/>
    </row>
    <row r="2882" spans="9:9" x14ac:dyDescent="0.25">
      <c r="I2882" s="134"/>
    </row>
    <row r="2883" spans="9:9" x14ac:dyDescent="0.25">
      <c r="I2883" s="134"/>
    </row>
    <row r="2884" spans="9:9" x14ac:dyDescent="0.25">
      <c r="I2884" s="134"/>
    </row>
    <row r="2885" spans="9:9" x14ac:dyDescent="0.25">
      <c r="I2885" s="134"/>
    </row>
    <row r="2886" spans="9:9" x14ac:dyDescent="0.25">
      <c r="I2886" s="134"/>
    </row>
    <row r="2887" spans="9:9" x14ac:dyDescent="0.25">
      <c r="I2887" s="134"/>
    </row>
    <row r="2888" spans="9:9" x14ac:dyDescent="0.25">
      <c r="I2888" s="134"/>
    </row>
    <row r="2889" spans="9:9" x14ac:dyDescent="0.25">
      <c r="I2889" s="134"/>
    </row>
    <row r="2890" spans="9:9" x14ac:dyDescent="0.25">
      <c r="I2890" s="134"/>
    </row>
    <row r="2891" spans="9:9" x14ac:dyDescent="0.25">
      <c r="I2891" s="134"/>
    </row>
    <row r="2892" spans="9:9" x14ac:dyDescent="0.25">
      <c r="I2892" s="134"/>
    </row>
    <row r="2893" spans="9:9" x14ac:dyDescent="0.25">
      <c r="I2893" s="134"/>
    </row>
    <row r="2894" spans="9:9" x14ac:dyDescent="0.25">
      <c r="I2894" s="134"/>
    </row>
    <row r="2895" spans="9:9" x14ac:dyDescent="0.25">
      <c r="I2895" s="134"/>
    </row>
    <row r="2896" spans="9:9" x14ac:dyDescent="0.25">
      <c r="I2896" s="134"/>
    </row>
    <row r="2897" spans="9:9" x14ac:dyDescent="0.25">
      <c r="I2897" s="134"/>
    </row>
    <row r="2898" spans="9:9" x14ac:dyDescent="0.25">
      <c r="I2898" s="134"/>
    </row>
    <row r="2899" spans="9:9" x14ac:dyDescent="0.25">
      <c r="I2899" s="134"/>
    </row>
    <row r="2900" spans="9:9" x14ac:dyDescent="0.25">
      <c r="I2900" s="134"/>
    </row>
    <row r="2901" spans="9:9" x14ac:dyDescent="0.25">
      <c r="I2901" s="134"/>
    </row>
    <row r="2902" spans="9:9" x14ac:dyDescent="0.25">
      <c r="I2902" s="134"/>
    </row>
    <row r="2903" spans="9:9" x14ac:dyDescent="0.25">
      <c r="I2903" s="134"/>
    </row>
    <row r="2904" spans="9:9" x14ac:dyDescent="0.25">
      <c r="I2904" s="134"/>
    </row>
    <row r="2905" spans="9:9" x14ac:dyDescent="0.25">
      <c r="I2905" s="134"/>
    </row>
    <row r="2906" spans="9:9" x14ac:dyDescent="0.25">
      <c r="I2906" s="134"/>
    </row>
    <row r="2907" spans="9:9" x14ac:dyDescent="0.25">
      <c r="I2907" s="134"/>
    </row>
    <row r="2908" spans="9:9" x14ac:dyDescent="0.25">
      <c r="I2908" s="134"/>
    </row>
    <row r="2909" spans="9:9" x14ac:dyDescent="0.25">
      <c r="I2909" s="134"/>
    </row>
    <row r="2910" spans="9:9" x14ac:dyDescent="0.25">
      <c r="I2910" s="134"/>
    </row>
    <row r="2911" spans="9:9" x14ac:dyDescent="0.25">
      <c r="I2911" s="134"/>
    </row>
    <row r="2912" spans="9:9" x14ac:dyDescent="0.25">
      <c r="I2912" s="134"/>
    </row>
    <row r="2913" spans="9:9" x14ac:dyDescent="0.25">
      <c r="I2913" s="134"/>
    </row>
    <row r="2914" spans="9:9" x14ac:dyDescent="0.25">
      <c r="I2914" s="134"/>
    </row>
    <row r="2915" spans="9:9" x14ac:dyDescent="0.25">
      <c r="I2915" s="134"/>
    </row>
    <row r="2916" spans="9:9" x14ac:dyDescent="0.25">
      <c r="I2916" s="134"/>
    </row>
    <row r="2917" spans="9:9" x14ac:dyDescent="0.25">
      <c r="I2917" s="134"/>
    </row>
    <row r="2918" spans="9:9" x14ac:dyDescent="0.25">
      <c r="I2918" s="134"/>
    </row>
    <row r="2919" spans="9:9" x14ac:dyDescent="0.25">
      <c r="I2919" s="134"/>
    </row>
    <row r="2920" spans="9:9" x14ac:dyDescent="0.25">
      <c r="I2920" s="134"/>
    </row>
    <row r="2921" spans="9:9" x14ac:dyDescent="0.25">
      <c r="I2921" s="134"/>
    </row>
    <row r="2922" spans="9:9" x14ac:dyDescent="0.25">
      <c r="I2922" s="134"/>
    </row>
    <row r="2923" spans="9:9" x14ac:dyDescent="0.25">
      <c r="I2923" s="134"/>
    </row>
    <row r="2924" spans="9:9" x14ac:dyDescent="0.25">
      <c r="I2924" s="134"/>
    </row>
    <row r="2925" spans="9:9" x14ac:dyDescent="0.25">
      <c r="I2925" s="134"/>
    </row>
    <row r="2926" spans="9:9" x14ac:dyDescent="0.25">
      <c r="I2926" s="134"/>
    </row>
    <row r="2927" spans="9:9" x14ac:dyDescent="0.25">
      <c r="I2927" s="134"/>
    </row>
    <row r="2928" spans="9:9" x14ac:dyDescent="0.25">
      <c r="I2928" s="134"/>
    </row>
    <row r="2929" spans="9:9" x14ac:dyDescent="0.25">
      <c r="I2929" s="134"/>
    </row>
    <row r="2930" spans="9:9" x14ac:dyDescent="0.25">
      <c r="I2930" s="134"/>
    </row>
    <row r="2931" spans="9:9" x14ac:dyDescent="0.25">
      <c r="I2931" s="134"/>
    </row>
    <row r="2932" spans="9:9" x14ac:dyDescent="0.25">
      <c r="I2932" s="134"/>
    </row>
    <row r="2933" spans="9:9" x14ac:dyDescent="0.25">
      <c r="I2933" s="134"/>
    </row>
    <row r="2934" spans="9:9" x14ac:dyDescent="0.25">
      <c r="I2934" s="134"/>
    </row>
    <row r="2935" spans="9:9" x14ac:dyDescent="0.25">
      <c r="I2935" s="134"/>
    </row>
    <row r="2936" spans="9:9" x14ac:dyDescent="0.25">
      <c r="I2936" s="134"/>
    </row>
    <row r="2937" spans="9:9" x14ac:dyDescent="0.25">
      <c r="I2937" s="134"/>
    </row>
    <row r="2938" spans="9:9" x14ac:dyDescent="0.25">
      <c r="I2938" s="134"/>
    </row>
    <row r="2939" spans="9:9" x14ac:dyDescent="0.25">
      <c r="I2939" s="134"/>
    </row>
    <row r="2940" spans="9:9" x14ac:dyDescent="0.25">
      <c r="I2940" s="134"/>
    </row>
    <row r="2941" spans="9:9" x14ac:dyDescent="0.25">
      <c r="I2941" s="134"/>
    </row>
    <row r="2942" spans="9:9" x14ac:dyDescent="0.25">
      <c r="I2942" s="134"/>
    </row>
    <row r="2943" spans="9:9" x14ac:dyDescent="0.25">
      <c r="I2943" s="134"/>
    </row>
    <row r="2944" spans="9:9" x14ac:dyDescent="0.25">
      <c r="I2944" s="134"/>
    </row>
    <row r="2945" spans="9:9" x14ac:dyDescent="0.25">
      <c r="I2945" s="134"/>
    </row>
    <row r="2946" spans="9:9" x14ac:dyDescent="0.25">
      <c r="I2946" s="134"/>
    </row>
    <row r="2947" spans="9:9" x14ac:dyDescent="0.25">
      <c r="I2947" s="134"/>
    </row>
    <row r="2948" spans="9:9" x14ac:dyDescent="0.25">
      <c r="I2948" s="134"/>
    </row>
    <row r="2949" spans="9:9" x14ac:dyDescent="0.25">
      <c r="I2949" s="134"/>
    </row>
    <row r="2950" spans="9:9" x14ac:dyDescent="0.25">
      <c r="I2950" s="134"/>
    </row>
    <row r="2951" spans="9:9" x14ac:dyDescent="0.25">
      <c r="I2951" s="134"/>
    </row>
    <row r="2952" spans="9:9" x14ac:dyDescent="0.25">
      <c r="I2952" s="134"/>
    </row>
    <row r="2953" spans="9:9" x14ac:dyDescent="0.25">
      <c r="I2953" s="134"/>
    </row>
    <row r="2954" spans="9:9" x14ac:dyDescent="0.25">
      <c r="I2954" s="134"/>
    </row>
    <row r="2955" spans="9:9" x14ac:dyDescent="0.25">
      <c r="I2955" s="134"/>
    </row>
    <row r="2956" spans="9:9" x14ac:dyDescent="0.25">
      <c r="I2956" s="134"/>
    </row>
    <row r="2957" spans="9:9" x14ac:dyDescent="0.25">
      <c r="I2957" s="134"/>
    </row>
    <row r="2958" spans="9:9" x14ac:dyDescent="0.25">
      <c r="I2958" s="134"/>
    </row>
    <row r="2959" spans="9:9" x14ac:dyDescent="0.25">
      <c r="I2959" s="134"/>
    </row>
    <row r="2960" spans="9:9" x14ac:dyDescent="0.25">
      <c r="I2960" s="134"/>
    </row>
    <row r="2961" spans="9:9" x14ac:dyDescent="0.25">
      <c r="I2961" s="134"/>
    </row>
    <row r="2962" spans="9:9" x14ac:dyDescent="0.25">
      <c r="I2962" s="134"/>
    </row>
    <row r="2963" spans="9:9" x14ac:dyDescent="0.25">
      <c r="I2963" s="134"/>
    </row>
    <row r="2964" spans="9:9" x14ac:dyDescent="0.25">
      <c r="I2964" s="134"/>
    </row>
    <row r="2965" spans="9:9" x14ac:dyDescent="0.25">
      <c r="I2965" s="134"/>
    </row>
    <row r="2966" spans="9:9" x14ac:dyDescent="0.25">
      <c r="I2966" s="134"/>
    </row>
    <row r="2967" spans="9:9" x14ac:dyDescent="0.25">
      <c r="I2967" s="134"/>
    </row>
    <row r="2968" spans="9:9" x14ac:dyDescent="0.25">
      <c r="I2968" s="134"/>
    </row>
    <row r="2969" spans="9:9" x14ac:dyDescent="0.25">
      <c r="I2969" s="134"/>
    </row>
    <row r="2970" spans="9:9" x14ac:dyDescent="0.25">
      <c r="I2970" s="134"/>
    </row>
    <row r="2971" spans="9:9" x14ac:dyDescent="0.25">
      <c r="I2971" s="134"/>
    </row>
    <row r="2972" spans="9:9" x14ac:dyDescent="0.25">
      <c r="I2972" s="134"/>
    </row>
    <row r="2973" spans="9:9" x14ac:dyDescent="0.25">
      <c r="I2973" s="134"/>
    </row>
    <row r="2974" spans="9:9" x14ac:dyDescent="0.25">
      <c r="I2974" s="134"/>
    </row>
    <row r="2975" spans="9:9" x14ac:dyDescent="0.25">
      <c r="I2975" s="134"/>
    </row>
    <row r="2976" spans="9:9" x14ac:dyDescent="0.25">
      <c r="I2976" s="134"/>
    </row>
    <row r="2977" spans="9:9" x14ac:dyDescent="0.25">
      <c r="I2977" s="134"/>
    </row>
    <row r="2978" spans="9:9" x14ac:dyDescent="0.25">
      <c r="I2978" s="134"/>
    </row>
    <row r="2979" spans="9:9" x14ac:dyDescent="0.25">
      <c r="I2979" s="134"/>
    </row>
    <row r="2980" spans="9:9" x14ac:dyDescent="0.25">
      <c r="I2980" s="134"/>
    </row>
    <row r="2981" spans="9:9" x14ac:dyDescent="0.25">
      <c r="I2981" s="134"/>
    </row>
    <row r="2982" spans="9:9" x14ac:dyDescent="0.25">
      <c r="I2982" s="134"/>
    </row>
    <row r="2983" spans="9:9" x14ac:dyDescent="0.25">
      <c r="I2983" s="134"/>
    </row>
    <row r="2984" spans="9:9" x14ac:dyDescent="0.25">
      <c r="I2984" s="134"/>
    </row>
    <row r="2985" spans="9:9" x14ac:dyDescent="0.25">
      <c r="I2985" s="134"/>
    </row>
    <row r="2986" spans="9:9" x14ac:dyDescent="0.25">
      <c r="I2986" s="134"/>
    </row>
    <row r="2987" spans="9:9" x14ac:dyDescent="0.25">
      <c r="I2987" s="134"/>
    </row>
    <row r="2988" spans="9:9" x14ac:dyDescent="0.25">
      <c r="I2988" s="134"/>
    </row>
    <row r="2989" spans="9:9" x14ac:dyDescent="0.25">
      <c r="I2989" s="134"/>
    </row>
    <row r="2990" spans="9:9" x14ac:dyDescent="0.25">
      <c r="I2990" s="134"/>
    </row>
    <row r="2991" spans="9:9" x14ac:dyDescent="0.25">
      <c r="I2991" s="134"/>
    </row>
    <row r="2992" spans="9:9" x14ac:dyDescent="0.25">
      <c r="I2992" s="134"/>
    </row>
    <row r="2993" spans="9:9" x14ac:dyDescent="0.25">
      <c r="I2993" s="134"/>
    </row>
    <row r="2994" spans="9:9" x14ac:dyDescent="0.25">
      <c r="I2994" s="134"/>
    </row>
    <row r="2995" spans="9:9" x14ac:dyDescent="0.25">
      <c r="I2995" s="134"/>
    </row>
    <row r="2996" spans="9:9" x14ac:dyDescent="0.25">
      <c r="I2996" s="134"/>
    </row>
    <row r="2997" spans="9:9" x14ac:dyDescent="0.25">
      <c r="I2997" s="134"/>
    </row>
    <row r="2998" spans="9:9" x14ac:dyDescent="0.25">
      <c r="I2998" s="134"/>
    </row>
    <row r="2999" spans="9:9" x14ac:dyDescent="0.25">
      <c r="I2999" s="134"/>
    </row>
    <row r="3000" spans="9:9" x14ac:dyDescent="0.25">
      <c r="I3000" s="134"/>
    </row>
    <row r="3001" spans="9:9" x14ac:dyDescent="0.25">
      <c r="I3001" s="134"/>
    </row>
    <row r="3002" spans="9:9" x14ac:dyDescent="0.25">
      <c r="I3002" s="134"/>
    </row>
    <row r="3003" spans="9:9" x14ac:dyDescent="0.25">
      <c r="I3003" s="134"/>
    </row>
    <row r="3004" spans="9:9" x14ac:dyDescent="0.25">
      <c r="I3004" s="134"/>
    </row>
    <row r="3005" spans="9:9" x14ac:dyDescent="0.25">
      <c r="I3005" s="134"/>
    </row>
    <row r="3006" spans="9:9" x14ac:dyDescent="0.25">
      <c r="I3006" s="134"/>
    </row>
    <row r="3007" spans="9:9" x14ac:dyDescent="0.25">
      <c r="I3007" s="134"/>
    </row>
    <row r="3008" spans="9:9" x14ac:dyDescent="0.25">
      <c r="I3008" s="134"/>
    </row>
    <row r="3009" spans="9:9" x14ac:dyDescent="0.25">
      <c r="I3009" s="134"/>
    </row>
    <row r="3010" spans="9:9" x14ac:dyDescent="0.25">
      <c r="I3010" s="134"/>
    </row>
    <row r="3011" spans="9:9" x14ac:dyDescent="0.25">
      <c r="I3011" s="134"/>
    </row>
    <row r="3012" spans="9:9" x14ac:dyDescent="0.25">
      <c r="I3012" s="134"/>
    </row>
    <row r="3013" spans="9:9" x14ac:dyDescent="0.25">
      <c r="I3013" s="134"/>
    </row>
    <row r="3014" spans="9:9" x14ac:dyDescent="0.25">
      <c r="I3014" s="134"/>
    </row>
    <row r="3015" spans="9:9" x14ac:dyDescent="0.25">
      <c r="I3015" s="134"/>
    </row>
    <row r="3016" spans="9:9" x14ac:dyDescent="0.25">
      <c r="I3016" s="134"/>
    </row>
    <row r="3017" spans="9:9" x14ac:dyDescent="0.25">
      <c r="I3017" s="134"/>
    </row>
    <row r="3018" spans="9:9" x14ac:dyDescent="0.25">
      <c r="I3018" s="134"/>
    </row>
    <row r="3019" spans="9:9" x14ac:dyDescent="0.25">
      <c r="I3019" s="134"/>
    </row>
    <row r="3020" spans="9:9" x14ac:dyDescent="0.25">
      <c r="I3020" s="134"/>
    </row>
    <row r="3021" spans="9:9" x14ac:dyDescent="0.25">
      <c r="I3021" s="134"/>
    </row>
    <row r="3022" spans="9:9" x14ac:dyDescent="0.25">
      <c r="I3022" s="134"/>
    </row>
    <row r="3023" spans="9:9" x14ac:dyDescent="0.25">
      <c r="I3023" s="134"/>
    </row>
    <row r="3024" spans="9:9" x14ac:dyDescent="0.25">
      <c r="I3024" s="134"/>
    </row>
    <row r="3025" spans="9:9" x14ac:dyDescent="0.25">
      <c r="I3025" s="134"/>
    </row>
    <row r="3026" spans="9:9" x14ac:dyDescent="0.25">
      <c r="I3026" s="134"/>
    </row>
    <row r="3027" spans="9:9" x14ac:dyDescent="0.25">
      <c r="I3027" s="134"/>
    </row>
    <row r="3028" spans="9:9" x14ac:dyDescent="0.25">
      <c r="I3028" s="134"/>
    </row>
    <row r="3029" spans="9:9" x14ac:dyDescent="0.25">
      <c r="I3029" s="134"/>
    </row>
    <row r="3030" spans="9:9" x14ac:dyDescent="0.25">
      <c r="I3030" s="134"/>
    </row>
    <row r="3031" spans="9:9" x14ac:dyDescent="0.25">
      <c r="I3031" s="134"/>
    </row>
    <row r="3032" spans="9:9" x14ac:dyDescent="0.25">
      <c r="I3032" s="134"/>
    </row>
    <row r="3033" spans="9:9" x14ac:dyDescent="0.25">
      <c r="I3033" s="134"/>
    </row>
    <row r="3034" spans="9:9" x14ac:dyDescent="0.25">
      <c r="I3034" s="134"/>
    </row>
    <row r="3035" spans="9:9" x14ac:dyDescent="0.25">
      <c r="I3035" s="134"/>
    </row>
    <row r="3036" spans="9:9" x14ac:dyDescent="0.25">
      <c r="I3036" s="134"/>
    </row>
    <row r="3037" spans="9:9" x14ac:dyDescent="0.25">
      <c r="I3037" s="134"/>
    </row>
    <row r="3038" spans="9:9" x14ac:dyDescent="0.25">
      <c r="I3038" s="134"/>
    </row>
    <row r="3039" spans="9:9" x14ac:dyDescent="0.25">
      <c r="I3039" s="134"/>
    </row>
    <row r="3040" spans="9:9" x14ac:dyDescent="0.25">
      <c r="I3040" s="134"/>
    </row>
    <row r="3041" spans="9:9" x14ac:dyDescent="0.25">
      <c r="I3041" s="134"/>
    </row>
    <row r="3042" spans="9:9" x14ac:dyDescent="0.25">
      <c r="I3042" s="134"/>
    </row>
    <row r="3043" spans="9:9" x14ac:dyDescent="0.25">
      <c r="I3043" s="134"/>
    </row>
    <row r="3044" spans="9:9" x14ac:dyDescent="0.25">
      <c r="I3044" s="134"/>
    </row>
    <row r="3045" spans="9:9" x14ac:dyDescent="0.25">
      <c r="I3045" s="134"/>
    </row>
    <row r="3046" spans="9:9" x14ac:dyDescent="0.25">
      <c r="I3046" s="134"/>
    </row>
    <row r="3047" spans="9:9" x14ac:dyDescent="0.25">
      <c r="I3047" s="134"/>
    </row>
    <row r="3048" spans="9:9" x14ac:dyDescent="0.25">
      <c r="I3048" s="134"/>
    </row>
    <row r="3049" spans="9:9" x14ac:dyDescent="0.25">
      <c r="I3049" s="134"/>
    </row>
    <row r="3050" spans="9:9" x14ac:dyDescent="0.25">
      <c r="I3050" s="134"/>
    </row>
    <row r="3051" spans="9:9" x14ac:dyDescent="0.25">
      <c r="I3051" s="134"/>
    </row>
    <row r="3052" spans="9:9" x14ac:dyDescent="0.25">
      <c r="I3052" s="134"/>
    </row>
    <row r="3053" spans="9:9" x14ac:dyDescent="0.25">
      <c r="I3053" s="134"/>
    </row>
    <row r="3054" spans="9:9" x14ac:dyDescent="0.25">
      <c r="I3054" s="134"/>
    </row>
    <row r="3055" spans="9:9" x14ac:dyDescent="0.25">
      <c r="I3055" s="134"/>
    </row>
    <row r="3056" spans="9:9" x14ac:dyDescent="0.25">
      <c r="I3056" s="134"/>
    </row>
    <row r="3057" spans="9:9" x14ac:dyDescent="0.25">
      <c r="I3057" s="134"/>
    </row>
    <row r="3058" spans="9:9" x14ac:dyDescent="0.25">
      <c r="I3058" s="134"/>
    </row>
    <row r="3059" spans="9:9" x14ac:dyDescent="0.25">
      <c r="I3059" s="134"/>
    </row>
    <row r="3060" spans="9:9" x14ac:dyDescent="0.25">
      <c r="I3060" s="134"/>
    </row>
    <row r="3061" spans="9:9" x14ac:dyDescent="0.25">
      <c r="I3061" s="134"/>
    </row>
    <row r="3062" spans="9:9" x14ac:dyDescent="0.25">
      <c r="I3062" s="134"/>
    </row>
    <row r="3063" spans="9:9" x14ac:dyDescent="0.25">
      <c r="I3063" s="134"/>
    </row>
    <row r="3064" spans="9:9" x14ac:dyDescent="0.25">
      <c r="I3064" s="134"/>
    </row>
    <row r="3065" spans="9:9" x14ac:dyDescent="0.25">
      <c r="I3065" s="134"/>
    </row>
    <row r="3066" spans="9:9" x14ac:dyDescent="0.25">
      <c r="I3066" s="134"/>
    </row>
    <row r="3067" spans="9:9" x14ac:dyDescent="0.25">
      <c r="I3067" s="134"/>
    </row>
    <row r="3068" spans="9:9" x14ac:dyDescent="0.25">
      <c r="I3068" s="134"/>
    </row>
    <row r="3069" spans="9:9" x14ac:dyDescent="0.25">
      <c r="I3069" s="134"/>
    </row>
    <row r="3070" spans="9:9" x14ac:dyDescent="0.25">
      <c r="I3070" s="134"/>
    </row>
    <row r="3071" spans="9:9" x14ac:dyDescent="0.25">
      <c r="I3071" s="134"/>
    </row>
    <row r="3072" spans="9:9" x14ac:dyDescent="0.25">
      <c r="I3072" s="134"/>
    </row>
    <row r="3073" spans="9:9" x14ac:dyDescent="0.25">
      <c r="I3073" s="134"/>
    </row>
    <row r="3074" spans="9:9" x14ac:dyDescent="0.25">
      <c r="I3074" s="134"/>
    </row>
    <row r="3075" spans="9:9" x14ac:dyDescent="0.25">
      <c r="I3075" s="134"/>
    </row>
    <row r="3076" spans="9:9" x14ac:dyDescent="0.25">
      <c r="I3076" s="134"/>
    </row>
    <row r="3077" spans="9:9" x14ac:dyDescent="0.25">
      <c r="I3077" s="134"/>
    </row>
    <row r="3078" spans="9:9" x14ac:dyDescent="0.25">
      <c r="I3078" s="134"/>
    </row>
    <row r="3079" spans="9:9" x14ac:dyDescent="0.25">
      <c r="I3079" s="134"/>
    </row>
    <row r="3080" spans="9:9" x14ac:dyDescent="0.25">
      <c r="I3080" s="134"/>
    </row>
    <row r="3081" spans="9:9" x14ac:dyDescent="0.25">
      <c r="I3081" s="134"/>
    </row>
    <row r="3082" spans="9:9" x14ac:dyDescent="0.25">
      <c r="I3082" s="134"/>
    </row>
    <row r="3083" spans="9:9" x14ac:dyDescent="0.25">
      <c r="I3083" s="134"/>
    </row>
    <row r="3084" spans="9:9" x14ac:dyDescent="0.25">
      <c r="I3084" s="134"/>
    </row>
    <row r="3085" spans="9:9" x14ac:dyDescent="0.25">
      <c r="I3085" s="134"/>
    </row>
    <row r="3086" spans="9:9" x14ac:dyDescent="0.25">
      <c r="I3086" s="134"/>
    </row>
    <row r="3087" spans="9:9" x14ac:dyDescent="0.25">
      <c r="I3087" s="134"/>
    </row>
    <row r="3088" spans="9:9" x14ac:dyDescent="0.25">
      <c r="I3088" s="134"/>
    </row>
    <row r="3089" spans="9:9" x14ac:dyDescent="0.25">
      <c r="I3089" s="134"/>
    </row>
    <row r="3090" spans="9:9" x14ac:dyDescent="0.25">
      <c r="I3090" s="134"/>
    </row>
    <row r="3091" spans="9:9" x14ac:dyDescent="0.25">
      <c r="I3091" s="134"/>
    </row>
    <row r="3092" spans="9:9" x14ac:dyDescent="0.25">
      <c r="I3092" s="134"/>
    </row>
    <row r="3093" spans="9:9" x14ac:dyDescent="0.25">
      <c r="I3093" s="134"/>
    </row>
    <row r="3094" spans="9:9" x14ac:dyDescent="0.25">
      <c r="I3094" s="134"/>
    </row>
    <row r="3095" spans="9:9" x14ac:dyDescent="0.25">
      <c r="I3095" s="134"/>
    </row>
    <row r="3096" spans="9:9" x14ac:dyDescent="0.25">
      <c r="I3096" s="134"/>
    </row>
    <row r="3097" spans="9:9" x14ac:dyDescent="0.25">
      <c r="I3097" s="134"/>
    </row>
    <row r="3098" spans="9:9" x14ac:dyDescent="0.25">
      <c r="I3098" s="134"/>
    </row>
    <row r="3099" spans="9:9" x14ac:dyDescent="0.25">
      <c r="I3099" s="134"/>
    </row>
    <row r="3100" spans="9:9" x14ac:dyDescent="0.25">
      <c r="I3100" s="134"/>
    </row>
    <row r="3101" spans="9:9" x14ac:dyDescent="0.25">
      <c r="I3101" s="134"/>
    </row>
    <row r="3102" spans="9:9" x14ac:dyDescent="0.25">
      <c r="I3102" s="134"/>
    </row>
    <row r="3103" spans="9:9" x14ac:dyDescent="0.25">
      <c r="I3103" s="134"/>
    </row>
    <row r="3104" spans="9:9" x14ac:dyDescent="0.25">
      <c r="I3104" s="134"/>
    </row>
    <row r="3105" spans="9:9" x14ac:dyDescent="0.25">
      <c r="I3105" s="134"/>
    </row>
    <row r="3106" spans="9:9" x14ac:dyDescent="0.25">
      <c r="I3106" s="134"/>
    </row>
    <row r="3107" spans="9:9" x14ac:dyDescent="0.25">
      <c r="I3107" s="134"/>
    </row>
    <row r="3108" spans="9:9" x14ac:dyDescent="0.25">
      <c r="I3108" s="134"/>
    </row>
    <row r="3109" spans="9:9" x14ac:dyDescent="0.25">
      <c r="I3109" s="134"/>
    </row>
    <row r="3110" spans="9:9" x14ac:dyDescent="0.25">
      <c r="I3110" s="134"/>
    </row>
    <row r="3111" spans="9:9" x14ac:dyDescent="0.25">
      <c r="I3111" s="134"/>
    </row>
    <row r="3112" spans="9:9" x14ac:dyDescent="0.25">
      <c r="I3112" s="134"/>
    </row>
    <row r="3113" spans="9:9" x14ac:dyDescent="0.25">
      <c r="I3113" s="134"/>
    </row>
    <row r="3114" spans="9:9" x14ac:dyDescent="0.25">
      <c r="I3114" s="134"/>
    </row>
    <row r="3115" spans="9:9" x14ac:dyDescent="0.25">
      <c r="I3115" s="134"/>
    </row>
    <row r="3116" spans="9:9" x14ac:dyDescent="0.25">
      <c r="I3116" s="134"/>
    </row>
    <row r="3117" spans="9:9" x14ac:dyDescent="0.25">
      <c r="I3117" s="134"/>
    </row>
    <row r="3118" spans="9:9" x14ac:dyDescent="0.25">
      <c r="I3118" s="134"/>
    </row>
    <row r="3119" spans="9:9" x14ac:dyDescent="0.25">
      <c r="I3119" s="134"/>
    </row>
    <row r="3120" spans="9:9" x14ac:dyDescent="0.25">
      <c r="I3120" s="134"/>
    </row>
    <row r="3121" spans="9:9" x14ac:dyDescent="0.25">
      <c r="I3121" s="134"/>
    </row>
    <row r="3122" spans="9:9" x14ac:dyDescent="0.25">
      <c r="I3122" s="134"/>
    </row>
    <row r="3123" spans="9:9" x14ac:dyDescent="0.25">
      <c r="I3123" s="134"/>
    </row>
    <row r="3124" spans="9:9" x14ac:dyDescent="0.25">
      <c r="I3124" s="134"/>
    </row>
    <row r="3125" spans="9:9" x14ac:dyDescent="0.25">
      <c r="I3125" s="134"/>
    </row>
    <row r="3126" spans="9:9" x14ac:dyDescent="0.25">
      <c r="I3126" s="134"/>
    </row>
    <row r="3127" spans="9:9" x14ac:dyDescent="0.25">
      <c r="I3127" s="134"/>
    </row>
    <row r="3128" spans="9:9" x14ac:dyDescent="0.25">
      <c r="I3128" s="134"/>
    </row>
    <row r="3129" spans="9:9" x14ac:dyDescent="0.25">
      <c r="I3129" s="134"/>
    </row>
    <row r="3130" spans="9:9" x14ac:dyDescent="0.25">
      <c r="I3130" s="134"/>
    </row>
    <row r="3131" spans="9:9" x14ac:dyDescent="0.25">
      <c r="I3131" s="134"/>
    </row>
    <row r="3132" spans="9:9" x14ac:dyDescent="0.25">
      <c r="I3132" s="134"/>
    </row>
    <row r="3133" spans="9:9" x14ac:dyDescent="0.25">
      <c r="I3133" s="134"/>
    </row>
    <row r="3134" spans="9:9" x14ac:dyDescent="0.25">
      <c r="I3134" s="134"/>
    </row>
    <row r="3135" spans="9:9" x14ac:dyDescent="0.25">
      <c r="I3135" s="134"/>
    </row>
    <row r="3136" spans="9:9" x14ac:dyDescent="0.25">
      <c r="I3136" s="134"/>
    </row>
    <row r="3137" spans="9:9" x14ac:dyDescent="0.25">
      <c r="I3137" s="134"/>
    </row>
    <row r="3138" spans="9:9" x14ac:dyDescent="0.25">
      <c r="I3138" s="134"/>
    </row>
    <row r="3139" spans="9:9" x14ac:dyDescent="0.25">
      <c r="I3139" s="134"/>
    </row>
    <row r="3140" spans="9:9" x14ac:dyDescent="0.25">
      <c r="I3140" s="134"/>
    </row>
    <row r="3141" spans="9:9" x14ac:dyDescent="0.25">
      <c r="I3141" s="134"/>
    </row>
    <row r="3142" spans="9:9" x14ac:dyDescent="0.25">
      <c r="I3142" s="134"/>
    </row>
    <row r="3143" spans="9:9" x14ac:dyDescent="0.25">
      <c r="I3143" s="134"/>
    </row>
    <row r="3144" spans="9:9" x14ac:dyDescent="0.25">
      <c r="I3144" s="134"/>
    </row>
    <row r="3145" spans="9:9" x14ac:dyDescent="0.25">
      <c r="I3145" s="134"/>
    </row>
    <row r="3146" spans="9:9" x14ac:dyDescent="0.25">
      <c r="I3146" s="134"/>
    </row>
    <row r="3147" spans="9:9" x14ac:dyDescent="0.25">
      <c r="I3147" s="134"/>
    </row>
    <row r="3148" spans="9:9" x14ac:dyDescent="0.25">
      <c r="I3148" s="134"/>
    </row>
    <row r="3149" spans="9:9" x14ac:dyDescent="0.25">
      <c r="I3149" s="134"/>
    </row>
    <row r="3150" spans="9:9" x14ac:dyDescent="0.25">
      <c r="I3150" s="134"/>
    </row>
    <row r="3151" spans="9:9" x14ac:dyDescent="0.25">
      <c r="I3151" s="134"/>
    </row>
    <row r="3152" spans="9:9" x14ac:dyDescent="0.25">
      <c r="I3152" s="134"/>
    </row>
    <row r="3153" spans="9:9" x14ac:dyDescent="0.25">
      <c r="I3153" s="134"/>
    </row>
    <row r="3154" spans="9:9" x14ac:dyDescent="0.25">
      <c r="I3154" s="134"/>
    </row>
    <row r="3155" spans="9:9" x14ac:dyDescent="0.25">
      <c r="I3155" s="134"/>
    </row>
    <row r="3156" spans="9:9" x14ac:dyDescent="0.25">
      <c r="I3156" s="134"/>
    </row>
    <row r="3157" spans="9:9" x14ac:dyDescent="0.25">
      <c r="I3157" s="134"/>
    </row>
    <row r="3158" spans="9:9" x14ac:dyDescent="0.25">
      <c r="I3158" s="134"/>
    </row>
    <row r="3159" spans="9:9" x14ac:dyDescent="0.25">
      <c r="I3159" s="134"/>
    </row>
    <row r="3160" spans="9:9" x14ac:dyDescent="0.25">
      <c r="I3160" s="134"/>
    </row>
    <row r="3161" spans="9:9" x14ac:dyDescent="0.25">
      <c r="I3161" s="134"/>
    </row>
    <row r="3162" spans="9:9" x14ac:dyDescent="0.25">
      <c r="I3162" s="134"/>
    </row>
    <row r="3163" spans="9:9" x14ac:dyDescent="0.25">
      <c r="I3163" s="134"/>
    </row>
    <row r="3164" spans="9:9" x14ac:dyDescent="0.25">
      <c r="I3164" s="134"/>
    </row>
    <row r="3165" spans="9:9" x14ac:dyDescent="0.25">
      <c r="I3165" s="134"/>
    </row>
    <row r="3166" spans="9:9" x14ac:dyDescent="0.25">
      <c r="I3166" s="134"/>
    </row>
    <row r="3167" spans="9:9" x14ac:dyDescent="0.25">
      <c r="I3167" s="134"/>
    </row>
    <row r="3168" spans="9:9" x14ac:dyDescent="0.25">
      <c r="I3168" s="134"/>
    </row>
    <row r="3169" spans="9:9" x14ac:dyDescent="0.25">
      <c r="I3169" s="134"/>
    </row>
    <row r="3170" spans="9:9" x14ac:dyDescent="0.25">
      <c r="I3170" s="134"/>
    </row>
    <row r="3171" spans="9:9" x14ac:dyDescent="0.25">
      <c r="I3171" s="134"/>
    </row>
    <row r="3172" spans="9:9" x14ac:dyDescent="0.25">
      <c r="I3172" s="134"/>
    </row>
    <row r="3173" spans="9:9" x14ac:dyDescent="0.25">
      <c r="I3173" s="134"/>
    </row>
    <row r="3174" spans="9:9" x14ac:dyDescent="0.25">
      <c r="I3174" s="134"/>
    </row>
    <row r="3175" spans="9:9" x14ac:dyDescent="0.25">
      <c r="I3175" s="134"/>
    </row>
    <row r="3176" spans="9:9" x14ac:dyDescent="0.25">
      <c r="I3176" s="134"/>
    </row>
    <row r="3177" spans="9:9" x14ac:dyDescent="0.25">
      <c r="I3177" s="134"/>
    </row>
    <row r="3178" spans="9:9" x14ac:dyDescent="0.25">
      <c r="I3178" s="134"/>
    </row>
    <row r="3179" spans="9:9" x14ac:dyDescent="0.25">
      <c r="I3179" s="134"/>
    </row>
    <row r="3180" spans="9:9" x14ac:dyDescent="0.25">
      <c r="I3180" s="134"/>
    </row>
    <row r="3181" spans="9:9" x14ac:dyDescent="0.25">
      <c r="I3181" s="134"/>
    </row>
    <row r="3182" spans="9:9" x14ac:dyDescent="0.25">
      <c r="I3182" s="134"/>
    </row>
    <row r="3183" spans="9:9" x14ac:dyDescent="0.25">
      <c r="I3183" s="134"/>
    </row>
    <row r="3184" spans="9:9" x14ac:dyDescent="0.25">
      <c r="I3184" s="134"/>
    </row>
    <row r="3185" spans="9:9" x14ac:dyDescent="0.25">
      <c r="I3185" s="134"/>
    </row>
    <row r="3186" spans="9:9" x14ac:dyDescent="0.25">
      <c r="I3186" s="134"/>
    </row>
    <row r="3187" spans="9:9" x14ac:dyDescent="0.25">
      <c r="I3187" s="134"/>
    </row>
    <row r="3188" spans="9:9" x14ac:dyDescent="0.25">
      <c r="I3188" s="134"/>
    </row>
    <row r="3189" spans="9:9" x14ac:dyDescent="0.25">
      <c r="I3189" s="134"/>
    </row>
    <row r="3190" spans="9:9" x14ac:dyDescent="0.25">
      <c r="I3190" s="134"/>
    </row>
    <row r="3191" spans="9:9" x14ac:dyDescent="0.25">
      <c r="I3191" s="134"/>
    </row>
    <row r="3192" spans="9:9" x14ac:dyDescent="0.25">
      <c r="I3192" s="134"/>
    </row>
    <row r="3193" spans="9:9" x14ac:dyDescent="0.25">
      <c r="I3193" s="134"/>
    </row>
    <row r="3194" spans="9:9" x14ac:dyDescent="0.25">
      <c r="I3194" s="134"/>
    </row>
    <row r="3195" spans="9:9" x14ac:dyDescent="0.25">
      <c r="I3195" s="134"/>
    </row>
    <row r="3196" spans="9:9" x14ac:dyDescent="0.25">
      <c r="I3196" s="134"/>
    </row>
    <row r="3197" spans="9:9" x14ac:dyDescent="0.25">
      <c r="I3197" s="134"/>
    </row>
    <row r="3198" spans="9:9" x14ac:dyDescent="0.25">
      <c r="I3198" s="134"/>
    </row>
    <row r="3199" spans="9:9" x14ac:dyDescent="0.25">
      <c r="I3199" s="134"/>
    </row>
    <row r="3200" spans="9:9" x14ac:dyDescent="0.25">
      <c r="I3200" s="134"/>
    </row>
    <row r="3201" spans="9:9" x14ac:dyDescent="0.25">
      <c r="I3201" s="134"/>
    </row>
    <row r="3202" spans="9:9" x14ac:dyDescent="0.25">
      <c r="I3202" s="134"/>
    </row>
    <row r="3203" spans="9:9" x14ac:dyDescent="0.25">
      <c r="I3203" s="134"/>
    </row>
    <row r="3204" spans="9:9" x14ac:dyDescent="0.25">
      <c r="I3204" s="134"/>
    </row>
    <row r="3205" spans="9:9" x14ac:dyDescent="0.25">
      <c r="I3205" s="134"/>
    </row>
    <row r="3206" spans="9:9" x14ac:dyDescent="0.25">
      <c r="I3206" s="134"/>
    </row>
    <row r="3207" spans="9:9" x14ac:dyDescent="0.25">
      <c r="I3207" s="134"/>
    </row>
    <row r="3208" spans="9:9" x14ac:dyDescent="0.25">
      <c r="I3208" s="134"/>
    </row>
    <row r="3209" spans="9:9" x14ac:dyDescent="0.25">
      <c r="I3209" s="134"/>
    </row>
    <row r="3210" spans="9:9" x14ac:dyDescent="0.25">
      <c r="I3210" s="134"/>
    </row>
    <row r="3211" spans="9:9" x14ac:dyDescent="0.25">
      <c r="I3211" s="134"/>
    </row>
    <row r="3212" spans="9:9" x14ac:dyDescent="0.25">
      <c r="I3212" s="134"/>
    </row>
    <row r="3213" spans="9:9" x14ac:dyDescent="0.25">
      <c r="I3213" s="134"/>
    </row>
    <row r="3214" spans="9:9" x14ac:dyDescent="0.25">
      <c r="I3214" s="134"/>
    </row>
    <row r="3215" spans="9:9" x14ac:dyDescent="0.25">
      <c r="I3215" s="134"/>
    </row>
    <row r="3216" spans="9:9" x14ac:dyDescent="0.25">
      <c r="I3216" s="134"/>
    </row>
    <row r="3217" spans="9:9" x14ac:dyDescent="0.25">
      <c r="I3217" s="134"/>
    </row>
    <row r="3218" spans="9:9" x14ac:dyDescent="0.25">
      <c r="I3218" s="134"/>
    </row>
    <row r="3219" spans="9:9" x14ac:dyDescent="0.25">
      <c r="I3219" s="134"/>
    </row>
    <row r="3220" spans="9:9" x14ac:dyDescent="0.25">
      <c r="I3220" s="134"/>
    </row>
    <row r="3221" spans="9:9" x14ac:dyDescent="0.25">
      <c r="I3221" s="134"/>
    </row>
    <row r="3222" spans="9:9" x14ac:dyDescent="0.25">
      <c r="I3222" s="134"/>
    </row>
    <row r="3223" spans="9:9" x14ac:dyDescent="0.25">
      <c r="I3223" s="134"/>
    </row>
    <row r="3224" spans="9:9" x14ac:dyDescent="0.25">
      <c r="I3224" s="134"/>
    </row>
    <row r="3225" spans="9:9" x14ac:dyDescent="0.25">
      <c r="I3225" s="134"/>
    </row>
    <row r="3226" spans="9:9" x14ac:dyDescent="0.25">
      <c r="I3226" s="134"/>
    </row>
    <row r="3227" spans="9:9" x14ac:dyDescent="0.25">
      <c r="I3227" s="134"/>
    </row>
    <row r="3228" spans="9:9" x14ac:dyDescent="0.25">
      <c r="I3228" s="134"/>
    </row>
    <row r="3229" spans="9:9" x14ac:dyDescent="0.25">
      <c r="I3229" s="134"/>
    </row>
    <row r="3230" spans="9:9" x14ac:dyDescent="0.25">
      <c r="I3230" s="134"/>
    </row>
    <row r="3231" spans="9:9" x14ac:dyDescent="0.25">
      <c r="I3231" s="134"/>
    </row>
    <row r="3232" spans="9:9" x14ac:dyDescent="0.25">
      <c r="I3232" s="134"/>
    </row>
    <row r="3233" spans="9:9" x14ac:dyDescent="0.25">
      <c r="I3233" s="134"/>
    </row>
    <row r="3234" spans="9:9" x14ac:dyDescent="0.25">
      <c r="I3234" s="134"/>
    </row>
    <row r="3235" spans="9:9" x14ac:dyDescent="0.25">
      <c r="I3235" s="134"/>
    </row>
    <row r="3236" spans="9:9" x14ac:dyDescent="0.25">
      <c r="I3236" s="134"/>
    </row>
    <row r="3237" spans="9:9" x14ac:dyDescent="0.25">
      <c r="I3237" s="134"/>
    </row>
    <row r="3238" spans="9:9" x14ac:dyDescent="0.25">
      <c r="I3238" s="134"/>
    </row>
    <row r="3239" spans="9:9" x14ac:dyDescent="0.25">
      <c r="I3239" s="134"/>
    </row>
    <row r="3240" spans="9:9" x14ac:dyDescent="0.25">
      <c r="I3240" s="134"/>
    </row>
    <row r="3241" spans="9:9" x14ac:dyDescent="0.25">
      <c r="I3241" s="134"/>
    </row>
    <row r="3242" spans="9:9" x14ac:dyDescent="0.25">
      <c r="I3242" s="134"/>
    </row>
    <row r="3243" spans="9:9" x14ac:dyDescent="0.25">
      <c r="I3243" s="134"/>
    </row>
    <row r="3244" spans="9:9" x14ac:dyDescent="0.25">
      <c r="I3244" s="134"/>
    </row>
    <row r="3245" spans="9:9" x14ac:dyDescent="0.25">
      <c r="I3245" s="134"/>
    </row>
    <row r="3246" spans="9:9" x14ac:dyDescent="0.25">
      <c r="I3246" s="134"/>
    </row>
    <row r="3247" spans="9:9" x14ac:dyDescent="0.25">
      <c r="I3247" s="134"/>
    </row>
    <row r="3248" spans="9:9" x14ac:dyDescent="0.25">
      <c r="I3248" s="134"/>
    </row>
    <row r="3249" spans="9:9" x14ac:dyDescent="0.25">
      <c r="I3249" s="134"/>
    </row>
    <row r="3250" spans="9:9" x14ac:dyDescent="0.25">
      <c r="I3250" s="134"/>
    </row>
    <row r="3251" spans="9:9" x14ac:dyDescent="0.25">
      <c r="I3251" s="134"/>
    </row>
    <row r="3252" spans="9:9" x14ac:dyDescent="0.25">
      <c r="I3252" s="134"/>
    </row>
    <row r="3253" spans="9:9" x14ac:dyDescent="0.25">
      <c r="I3253" s="134"/>
    </row>
    <row r="3254" spans="9:9" x14ac:dyDescent="0.25">
      <c r="I3254" s="134"/>
    </row>
    <row r="3255" spans="9:9" x14ac:dyDescent="0.25">
      <c r="I3255" s="134"/>
    </row>
    <row r="3256" spans="9:9" x14ac:dyDescent="0.25">
      <c r="I3256" s="134"/>
    </row>
    <row r="3257" spans="9:9" x14ac:dyDescent="0.25">
      <c r="I3257" s="134"/>
    </row>
    <row r="3258" spans="9:9" x14ac:dyDescent="0.25">
      <c r="I3258" s="134"/>
    </row>
    <row r="3259" spans="9:9" x14ac:dyDescent="0.25">
      <c r="I3259" s="134"/>
    </row>
    <row r="3260" spans="9:9" x14ac:dyDescent="0.25">
      <c r="I3260" s="134"/>
    </row>
    <row r="3261" spans="9:9" x14ac:dyDescent="0.25">
      <c r="I3261" s="134"/>
    </row>
    <row r="3262" spans="9:9" x14ac:dyDescent="0.25">
      <c r="I3262" s="134"/>
    </row>
    <row r="3263" spans="9:9" x14ac:dyDescent="0.25">
      <c r="I3263" s="134"/>
    </row>
    <row r="3264" spans="9:9" x14ac:dyDescent="0.25">
      <c r="I3264" s="134"/>
    </row>
    <row r="3265" spans="9:9" x14ac:dyDescent="0.25">
      <c r="I3265" s="134"/>
    </row>
    <row r="3266" spans="9:9" x14ac:dyDescent="0.25">
      <c r="I3266" s="134"/>
    </row>
    <row r="3267" spans="9:9" x14ac:dyDescent="0.25">
      <c r="I3267" s="134"/>
    </row>
    <row r="3268" spans="9:9" x14ac:dyDescent="0.25">
      <c r="I3268" s="134"/>
    </row>
    <row r="3269" spans="9:9" x14ac:dyDescent="0.25">
      <c r="I3269" s="134"/>
    </row>
    <row r="3270" spans="9:9" x14ac:dyDescent="0.25">
      <c r="I3270" s="134"/>
    </row>
    <row r="3271" spans="9:9" x14ac:dyDescent="0.25">
      <c r="I3271" s="134"/>
    </row>
    <row r="3272" spans="9:9" x14ac:dyDescent="0.25">
      <c r="I3272" s="134"/>
    </row>
    <row r="3273" spans="9:9" x14ac:dyDescent="0.25">
      <c r="I3273" s="134"/>
    </row>
    <row r="3274" spans="9:9" x14ac:dyDescent="0.25">
      <c r="I3274" s="134"/>
    </row>
    <row r="3275" spans="9:9" x14ac:dyDescent="0.25">
      <c r="I3275" s="134"/>
    </row>
    <row r="3276" spans="9:9" x14ac:dyDescent="0.25">
      <c r="I3276" s="134"/>
    </row>
    <row r="3277" spans="9:9" x14ac:dyDescent="0.25">
      <c r="I3277" s="134"/>
    </row>
    <row r="3278" spans="9:9" x14ac:dyDescent="0.25">
      <c r="I3278" s="134"/>
    </row>
    <row r="3279" spans="9:9" x14ac:dyDescent="0.25">
      <c r="I3279" s="134"/>
    </row>
    <row r="3280" spans="9:9" x14ac:dyDescent="0.25">
      <c r="I3280" s="134"/>
    </row>
    <row r="3281" spans="9:9" x14ac:dyDescent="0.25">
      <c r="I3281" s="134"/>
    </row>
    <row r="3282" spans="9:9" x14ac:dyDescent="0.25">
      <c r="I3282" s="134"/>
    </row>
    <row r="3283" spans="9:9" x14ac:dyDescent="0.25">
      <c r="I3283" s="134"/>
    </row>
    <row r="3284" spans="9:9" x14ac:dyDescent="0.25">
      <c r="I3284" s="134"/>
    </row>
    <row r="3285" spans="9:9" x14ac:dyDescent="0.25">
      <c r="I3285" s="134"/>
    </row>
    <row r="3286" spans="9:9" x14ac:dyDescent="0.25">
      <c r="I3286" s="134"/>
    </row>
    <row r="3287" spans="9:9" x14ac:dyDescent="0.25">
      <c r="I3287" s="134"/>
    </row>
    <row r="3288" spans="9:9" x14ac:dyDescent="0.25">
      <c r="I3288" s="134"/>
    </row>
    <row r="3289" spans="9:9" x14ac:dyDescent="0.25">
      <c r="I3289" s="134"/>
    </row>
    <row r="3290" spans="9:9" x14ac:dyDescent="0.25">
      <c r="I3290" s="134"/>
    </row>
    <row r="3291" spans="9:9" x14ac:dyDescent="0.25">
      <c r="I3291" s="134"/>
    </row>
    <row r="3292" spans="9:9" x14ac:dyDescent="0.25">
      <c r="I3292" s="134"/>
    </row>
    <row r="3293" spans="9:9" x14ac:dyDescent="0.25">
      <c r="I3293" s="134"/>
    </row>
    <row r="3294" spans="9:9" x14ac:dyDescent="0.25">
      <c r="I3294" s="134"/>
    </row>
    <row r="3295" spans="9:9" x14ac:dyDescent="0.25">
      <c r="I3295" s="134"/>
    </row>
    <row r="3296" spans="9:9" x14ac:dyDescent="0.25">
      <c r="I3296" s="134"/>
    </row>
    <row r="3297" spans="9:9" x14ac:dyDescent="0.25">
      <c r="I3297" s="134"/>
    </row>
    <row r="3298" spans="9:9" x14ac:dyDescent="0.25">
      <c r="I3298" s="134"/>
    </row>
    <row r="3299" spans="9:9" x14ac:dyDescent="0.25">
      <c r="I3299" s="134"/>
    </row>
    <row r="3300" spans="9:9" x14ac:dyDescent="0.25">
      <c r="I3300" s="134"/>
    </row>
    <row r="3301" spans="9:9" x14ac:dyDescent="0.25">
      <c r="I3301" s="134"/>
    </row>
    <row r="3302" spans="9:9" x14ac:dyDescent="0.25">
      <c r="I3302" s="134"/>
    </row>
    <row r="3303" spans="9:9" x14ac:dyDescent="0.25">
      <c r="I3303" s="134"/>
    </row>
    <row r="3304" spans="9:9" x14ac:dyDescent="0.25">
      <c r="I3304" s="134"/>
    </row>
    <row r="3305" spans="9:9" x14ac:dyDescent="0.25">
      <c r="I3305" s="134"/>
    </row>
    <row r="3306" spans="9:9" x14ac:dyDescent="0.25">
      <c r="I3306" s="134"/>
    </row>
    <row r="3307" spans="9:9" x14ac:dyDescent="0.25">
      <c r="I3307" s="134"/>
    </row>
    <row r="3308" spans="9:9" x14ac:dyDescent="0.25">
      <c r="I3308" s="134"/>
    </row>
    <row r="3309" spans="9:9" x14ac:dyDescent="0.25">
      <c r="I3309" s="134"/>
    </row>
    <row r="3310" spans="9:9" x14ac:dyDescent="0.25">
      <c r="I3310" s="134"/>
    </row>
    <row r="3311" spans="9:9" x14ac:dyDescent="0.25">
      <c r="I3311" s="134"/>
    </row>
    <row r="3312" spans="9:9" x14ac:dyDescent="0.25">
      <c r="I3312" s="134"/>
    </row>
    <row r="3313" spans="9:9" x14ac:dyDescent="0.25">
      <c r="I3313" s="134"/>
    </row>
    <row r="3314" spans="9:9" x14ac:dyDescent="0.25">
      <c r="I3314" s="134"/>
    </row>
    <row r="3315" spans="9:9" x14ac:dyDescent="0.25">
      <c r="I3315" s="134"/>
    </row>
    <row r="3316" spans="9:9" x14ac:dyDescent="0.25">
      <c r="I3316" s="134"/>
    </row>
    <row r="3317" spans="9:9" x14ac:dyDescent="0.25">
      <c r="I3317" s="134"/>
    </row>
    <row r="3318" spans="9:9" x14ac:dyDescent="0.25">
      <c r="I3318" s="134"/>
    </row>
    <row r="3319" spans="9:9" x14ac:dyDescent="0.25">
      <c r="I3319" s="134"/>
    </row>
    <row r="3320" spans="9:9" x14ac:dyDescent="0.25">
      <c r="I3320" s="134"/>
    </row>
    <row r="3321" spans="9:9" x14ac:dyDescent="0.25">
      <c r="I3321" s="134"/>
    </row>
    <row r="3322" spans="9:9" x14ac:dyDescent="0.25">
      <c r="I3322" s="134"/>
    </row>
    <row r="3323" spans="9:9" x14ac:dyDescent="0.25">
      <c r="I3323" s="134"/>
    </row>
    <row r="3324" spans="9:9" x14ac:dyDescent="0.25">
      <c r="I3324" s="134"/>
    </row>
    <row r="3325" spans="9:9" x14ac:dyDescent="0.25">
      <c r="I3325" s="134"/>
    </row>
    <row r="3326" spans="9:9" x14ac:dyDescent="0.25">
      <c r="I3326" s="134"/>
    </row>
    <row r="3327" spans="9:9" x14ac:dyDescent="0.25">
      <c r="I3327" s="134"/>
    </row>
    <row r="3328" spans="9:9" x14ac:dyDescent="0.25">
      <c r="I3328" s="134"/>
    </row>
    <row r="3329" spans="9:9" x14ac:dyDescent="0.25">
      <c r="I3329" s="134"/>
    </row>
    <row r="3330" spans="9:9" x14ac:dyDescent="0.25">
      <c r="I3330" s="134"/>
    </row>
    <row r="3331" spans="9:9" x14ac:dyDescent="0.25">
      <c r="I3331" s="134"/>
    </row>
    <row r="3332" spans="9:9" x14ac:dyDescent="0.25">
      <c r="I3332" s="134"/>
    </row>
    <row r="3333" spans="9:9" x14ac:dyDescent="0.25">
      <c r="I3333" s="134"/>
    </row>
    <row r="3334" spans="9:9" x14ac:dyDescent="0.25">
      <c r="I3334" s="134"/>
    </row>
    <row r="3335" spans="9:9" x14ac:dyDescent="0.25">
      <c r="I3335" s="134"/>
    </row>
    <row r="3336" spans="9:9" x14ac:dyDescent="0.25">
      <c r="I3336" s="134"/>
    </row>
    <row r="3337" spans="9:9" x14ac:dyDescent="0.25">
      <c r="I3337" s="134"/>
    </row>
    <row r="3338" spans="9:9" x14ac:dyDescent="0.25">
      <c r="I3338" s="134"/>
    </row>
    <row r="3339" spans="9:9" x14ac:dyDescent="0.25">
      <c r="I3339" s="134"/>
    </row>
    <row r="3340" spans="9:9" x14ac:dyDescent="0.25">
      <c r="I3340" s="134"/>
    </row>
    <row r="3341" spans="9:9" x14ac:dyDescent="0.25">
      <c r="I3341" s="134"/>
    </row>
    <row r="3342" spans="9:9" x14ac:dyDescent="0.25">
      <c r="I3342" s="134"/>
    </row>
    <row r="3343" spans="9:9" x14ac:dyDescent="0.25">
      <c r="I3343" s="134"/>
    </row>
    <row r="3344" spans="9:9" x14ac:dyDescent="0.25">
      <c r="I3344" s="134"/>
    </row>
    <row r="3345" spans="9:9" x14ac:dyDescent="0.25">
      <c r="I3345" s="134"/>
    </row>
    <row r="3346" spans="9:9" x14ac:dyDescent="0.25">
      <c r="I3346" s="134"/>
    </row>
    <row r="3347" spans="9:9" x14ac:dyDescent="0.25">
      <c r="I3347" s="134"/>
    </row>
    <row r="3348" spans="9:9" x14ac:dyDescent="0.25">
      <c r="I3348" s="134"/>
    </row>
    <row r="3349" spans="9:9" x14ac:dyDescent="0.25">
      <c r="I3349" s="134"/>
    </row>
    <row r="3350" spans="9:9" x14ac:dyDescent="0.25">
      <c r="I3350" s="134"/>
    </row>
    <row r="3351" spans="9:9" x14ac:dyDescent="0.25">
      <c r="I3351" s="134"/>
    </row>
    <row r="3352" spans="9:9" x14ac:dyDescent="0.25">
      <c r="I3352" s="134"/>
    </row>
    <row r="3353" spans="9:9" x14ac:dyDescent="0.25">
      <c r="I3353" s="134"/>
    </row>
    <row r="3354" spans="9:9" x14ac:dyDescent="0.25">
      <c r="I3354" s="134"/>
    </row>
    <row r="3355" spans="9:9" x14ac:dyDescent="0.25">
      <c r="I3355" s="134"/>
    </row>
    <row r="3356" spans="9:9" x14ac:dyDescent="0.25">
      <c r="I3356" s="134"/>
    </row>
    <row r="3357" spans="9:9" x14ac:dyDescent="0.25">
      <c r="I3357" s="134"/>
    </row>
    <row r="3358" spans="9:9" x14ac:dyDescent="0.25">
      <c r="I3358" s="134"/>
    </row>
    <row r="3359" spans="9:9" x14ac:dyDescent="0.25">
      <c r="I3359" s="134"/>
    </row>
    <row r="3360" spans="9:9" x14ac:dyDescent="0.25">
      <c r="I3360" s="134"/>
    </row>
    <row r="3361" spans="9:9" x14ac:dyDescent="0.25">
      <c r="I3361" s="134"/>
    </row>
    <row r="3362" spans="9:9" x14ac:dyDescent="0.25">
      <c r="I3362" s="134"/>
    </row>
    <row r="3363" spans="9:9" x14ac:dyDescent="0.25">
      <c r="I3363" s="134"/>
    </row>
    <row r="3364" spans="9:9" x14ac:dyDescent="0.25">
      <c r="I3364" s="134"/>
    </row>
    <row r="3365" spans="9:9" x14ac:dyDescent="0.25">
      <c r="I3365" s="134"/>
    </row>
    <row r="3366" spans="9:9" x14ac:dyDescent="0.25">
      <c r="I3366" s="134"/>
    </row>
    <row r="3367" spans="9:9" x14ac:dyDescent="0.25">
      <c r="I3367" s="134"/>
    </row>
    <row r="3368" spans="9:9" x14ac:dyDescent="0.25">
      <c r="I3368" s="134"/>
    </row>
    <row r="3369" spans="9:9" x14ac:dyDescent="0.25">
      <c r="I3369" s="134"/>
    </row>
    <row r="3370" spans="9:9" x14ac:dyDescent="0.25">
      <c r="I3370" s="134"/>
    </row>
    <row r="3371" spans="9:9" x14ac:dyDescent="0.25">
      <c r="I3371" s="134"/>
    </row>
    <row r="3372" spans="9:9" x14ac:dyDescent="0.25">
      <c r="I3372" s="134"/>
    </row>
    <row r="3373" spans="9:9" x14ac:dyDescent="0.25">
      <c r="I3373" s="134"/>
    </row>
    <row r="3374" spans="9:9" x14ac:dyDescent="0.25">
      <c r="I3374" s="134"/>
    </row>
    <row r="3375" spans="9:9" x14ac:dyDescent="0.25">
      <c r="I3375" s="134"/>
    </row>
    <row r="3376" spans="9:9" x14ac:dyDescent="0.25">
      <c r="I3376" s="134"/>
    </row>
    <row r="3377" spans="9:9" x14ac:dyDescent="0.25">
      <c r="I3377" s="134"/>
    </row>
    <row r="3378" spans="9:9" x14ac:dyDescent="0.25">
      <c r="I3378" s="134"/>
    </row>
    <row r="3379" spans="9:9" x14ac:dyDescent="0.25">
      <c r="I3379" s="134"/>
    </row>
    <row r="3380" spans="9:9" x14ac:dyDescent="0.25">
      <c r="I3380" s="134"/>
    </row>
    <row r="3381" spans="9:9" x14ac:dyDescent="0.25">
      <c r="I3381" s="134"/>
    </row>
    <row r="3382" spans="9:9" x14ac:dyDescent="0.25">
      <c r="I3382" s="134"/>
    </row>
    <row r="3383" spans="9:9" x14ac:dyDescent="0.25">
      <c r="I3383" s="134"/>
    </row>
    <row r="3384" spans="9:9" x14ac:dyDescent="0.25">
      <c r="I3384" s="134"/>
    </row>
    <row r="3385" spans="9:9" x14ac:dyDescent="0.25">
      <c r="I3385" s="134"/>
    </row>
    <row r="3386" spans="9:9" x14ac:dyDescent="0.25">
      <c r="I3386" s="134"/>
    </row>
    <row r="3387" spans="9:9" x14ac:dyDescent="0.25">
      <c r="I3387" s="134"/>
    </row>
    <row r="3388" spans="9:9" x14ac:dyDescent="0.25">
      <c r="I3388" s="134"/>
    </row>
    <row r="3389" spans="9:9" x14ac:dyDescent="0.25">
      <c r="I3389" s="134"/>
    </row>
    <row r="3390" spans="9:9" x14ac:dyDescent="0.25">
      <c r="I3390" s="134"/>
    </row>
    <row r="3391" spans="9:9" x14ac:dyDescent="0.25">
      <c r="I3391" s="134"/>
    </row>
    <row r="3392" spans="9:9" x14ac:dyDescent="0.25">
      <c r="I3392" s="134"/>
    </row>
    <row r="3393" spans="9:9" x14ac:dyDescent="0.25">
      <c r="I3393" s="134"/>
    </row>
    <row r="3394" spans="9:9" x14ac:dyDescent="0.25">
      <c r="I3394" s="134"/>
    </row>
    <row r="3395" spans="9:9" x14ac:dyDescent="0.25">
      <c r="I3395" s="134"/>
    </row>
    <row r="3396" spans="9:9" x14ac:dyDescent="0.25">
      <c r="I3396" s="134"/>
    </row>
    <row r="3397" spans="9:9" x14ac:dyDescent="0.25">
      <c r="I3397" s="134"/>
    </row>
    <row r="3398" spans="9:9" x14ac:dyDescent="0.25">
      <c r="I3398" s="134"/>
    </row>
    <row r="3399" spans="9:9" x14ac:dyDescent="0.25">
      <c r="I3399" s="134"/>
    </row>
    <row r="3400" spans="9:9" x14ac:dyDescent="0.25">
      <c r="I3400" s="134"/>
    </row>
    <row r="3401" spans="9:9" x14ac:dyDescent="0.25">
      <c r="I3401" s="134"/>
    </row>
    <row r="3402" spans="9:9" x14ac:dyDescent="0.25">
      <c r="I3402" s="134"/>
    </row>
    <row r="3403" spans="9:9" x14ac:dyDescent="0.25">
      <c r="I3403" s="134"/>
    </row>
    <row r="3404" spans="9:9" x14ac:dyDescent="0.25">
      <c r="I3404" s="134"/>
    </row>
    <row r="3405" spans="9:9" x14ac:dyDescent="0.25">
      <c r="I3405" s="134"/>
    </row>
    <row r="3406" spans="9:9" x14ac:dyDescent="0.25">
      <c r="I3406" s="134"/>
    </row>
    <row r="3407" spans="9:9" x14ac:dyDescent="0.25">
      <c r="I3407" s="134"/>
    </row>
    <row r="3408" spans="9:9" x14ac:dyDescent="0.25">
      <c r="I3408" s="134"/>
    </row>
    <row r="3409" spans="9:9" x14ac:dyDescent="0.25">
      <c r="I3409" s="134"/>
    </row>
    <row r="3410" spans="9:9" x14ac:dyDescent="0.25">
      <c r="I3410" s="134"/>
    </row>
    <row r="3411" spans="9:9" x14ac:dyDescent="0.25">
      <c r="I3411" s="134"/>
    </row>
    <row r="3412" spans="9:9" x14ac:dyDescent="0.25">
      <c r="I3412" s="134"/>
    </row>
    <row r="3413" spans="9:9" x14ac:dyDescent="0.25">
      <c r="I3413" s="134"/>
    </row>
    <row r="3414" spans="9:9" x14ac:dyDescent="0.25">
      <c r="I3414" s="134"/>
    </row>
    <row r="3415" spans="9:9" x14ac:dyDescent="0.25">
      <c r="I3415" s="134"/>
    </row>
    <row r="3416" spans="9:9" x14ac:dyDescent="0.25">
      <c r="I3416" s="134"/>
    </row>
    <row r="3417" spans="9:9" x14ac:dyDescent="0.25">
      <c r="I3417" s="134"/>
    </row>
    <row r="3418" spans="9:9" x14ac:dyDescent="0.25">
      <c r="I3418" s="134"/>
    </row>
    <row r="3419" spans="9:9" x14ac:dyDescent="0.25">
      <c r="I3419" s="134"/>
    </row>
    <row r="3420" spans="9:9" x14ac:dyDescent="0.25">
      <c r="I3420" s="134"/>
    </row>
    <row r="3421" spans="9:9" x14ac:dyDescent="0.25">
      <c r="I3421" s="134"/>
    </row>
    <row r="3422" spans="9:9" x14ac:dyDescent="0.25">
      <c r="I3422" s="134"/>
    </row>
    <row r="3423" spans="9:9" x14ac:dyDescent="0.25">
      <c r="I3423" s="134"/>
    </row>
    <row r="3424" spans="9:9" x14ac:dyDescent="0.25">
      <c r="I3424" s="134"/>
    </row>
    <row r="3425" spans="9:9" x14ac:dyDescent="0.25">
      <c r="I3425" s="134"/>
    </row>
    <row r="3426" spans="9:9" x14ac:dyDescent="0.25">
      <c r="I3426" s="134"/>
    </row>
    <row r="3427" spans="9:9" x14ac:dyDescent="0.25">
      <c r="I3427" s="134"/>
    </row>
  </sheetData>
  <sheetProtection algorithmName="SHA-512" hashValue="Q8ikDMlt4gKQ5RG5Wf5HYeU1pMDxRQbhZhXN+JtaU5B2YYo2o1K1QNHvr0wwBrbnNeCTkX3Bzs3G4CifpZ2okQ==" saltValue="zTXysl2rwPxPHWXVATK4fQ==" spinCount="100000" sheet="1" objects="1" scenarios="1"/>
  <mergeCells count="28">
    <mergeCell ref="H19:I19"/>
    <mergeCell ref="D3:F3"/>
    <mergeCell ref="D4:F4"/>
    <mergeCell ref="D5:F5"/>
    <mergeCell ref="A1:Q1"/>
    <mergeCell ref="C12:I12"/>
    <mergeCell ref="A2:B2"/>
    <mergeCell ref="G9:H9"/>
    <mergeCell ref="D7:I7"/>
    <mergeCell ref="L7:Q7"/>
    <mergeCell ref="H14:I14"/>
    <mergeCell ref="H15:I15"/>
    <mergeCell ref="C53:I53"/>
    <mergeCell ref="K12:Q12"/>
    <mergeCell ref="K23:Q23"/>
    <mergeCell ref="K39:Q39"/>
    <mergeCell ref="K53:Q53"/>
    <mergeCell ref="P14:Q14"/>
    <mergeCell ref="P15:Q15"/>
    <mergeCell ref="P16:Q16"/>
    <mergeCell ref="P17:Q17"/>
    <mergeCell ref="P18:Q18"/>
    <mergeCell ref="P19:Q19"/>
    <mergeCell ref="C23:I23"/>
    <mergeCell ref="C39:I39"/>
    <mergeCell ref="H16:I16"/>
    <mergeCell ref="H17:I17"/>
    <mergeCell ref="H18:I18"/>
  </mergeCells>
  <phoneticPr fontId="3" type="noConversion"/>
  <conditionalFormatting sqref="A68">
    <cfRule type="cellIs" dxfId="70" priority="496" operator="equal">
      <formula>6</formula>
    </cfRule>
    <cfRule type="cellIs" dxfId="69" priority="497" operator="equal">
      <formula>5</formula>
    </cfRule>
    <cfRule type="cellIs" dxfId="68" priority="498" operator="equal">
      <formula>3</formula>
    </cfRule>
    <cfRule type="cellIs" dxfId="67" priority="499" operator="equal">
      <formula>2</formula>
    </cfRule>
    <cfRule type="cellIs" dxfId="66" priority="500" operator="equal">
      <formula>4</formula>
    </cfRule>
    <cfRule type="cellIs" dxfId="65" priority="501" operator="equal">
      <formula>1</formula>
    </cfRule>
  </conditionalFormatting>
  <conditionalFormatting sqref="I69">
    <cfRule type="cellIs" dxfId="64" priority="279" operator="equal">
      <formula>6</formula>
    </cfRule>
    <cfRule type="cellIs" dxfId="63" priority="280" operator="equal">
      <formula>5</formula>
    </cfRule>
    <cfRule type="cellIs" dxfId="62" priority="281" operator="equal">
      <formula>3</formula>
    </cfRule>
    <cfRule type="cellIs" dxfId="61" priority="282" operator="equal">
      <formula>2</formula>
    </cfRule>
    <cfRule type="cellIs" dxfId="60" priority="283" operator="equal">
      <formula>4</formula>
    </cfRule>
    <cfRule type="cellIs" dxfId="59" priority="284" operator="equal">
      <formula>1</formula>
    </cfRule>
  </conditionalFormatting>
  <conditionalFormatting sqref="Q69">
    <cfRule type="cellIs" dxfId="58" priority="61" operator="equal">
      <formula>6</formula>
    </cfRule>
    <cfRule type="cellIs" dxfId="57" priority="62" operator="equal">
      <formula>5</formula>
    </cfRule>
    <cfRule type="cellIs" dxfId="56" priority="63" operator="equal">
      <formula>3</formula>
    </cfRule>
    <cfRule type="cellIs" dxfId="55" priority="64" operator="equal">
      <formula>2</formula>
    </cfRule>
    <cfRule type="cellIs" dxfId="54" priority="65" operator="equal">
      <formula>4</formula>
    </cfRule>
    <cfRule type="cellIs" dxfId="53" priority="66" operator="equal">
      <formula>1</formula>
    </cfRule>
  </conditionalFormatting>
  <pageMargins left="0.7" right="0.7" top="0.75" bottom="0.75" header="0.3" footer="0.3"/>
  <pageSetup paperSize="9" scale="38" orientation="portrait" horizontalDpi="4294967293" r:id="rId1"/>
  <colBreaks count="1" manualBreakCount="1">
    <brk id="9" max="67" man="1"/>
  </col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45695BBE-6613-48A4-BF15-DC8E2EF84828}">
          <x14:formula1>
            <xm:f>MASTER!$F$22:$F$24</xm:f>
          </x14:formula1>
          <xm:sqref>H69 P69</xm:sqref>
        </x14:dataValidation>
        <x14:dataValidation type="list" allowBlank="1" showInputMessage="1" showErrorMessage="1" xr:uid="{CDBCBC01-9CC6-4DFA-8158-BDA32D40AF6C}">
          <x14:formula1>
            <xm:f>MASTER!$J$5:$J$10</xm:f>
          </x14:formula1>
          <xm:sqref>I69 A68 Q69</xm:sqref>
        </x14:dataValidation>
        <x14:dataValidation type="list" allowBlank="1" showInputMessage="1" showErrorMessage="1" xr:uid="{2EE09DF0-7E9F-4216-B5C7-459400A40609}">
          <x14:formula1>
            <xm:f>MASTER!$B$4:$B$7</xm:f>
          </x14:formula1>
          <xm:sqref>H27:H36 P27:P36</xm:sqref>
        </x14:dataValidation>
        <x14:dataValidation type="list" allowBlank="1" showInputMessage="1" showErrorMessage="1" xr:uid="{DB66552F-0980-4D39-9663-71361C6CB3F3}">
          <x14:formula1>
            <xm:f>MASTER!$B$9:$B$10</xm:f>
          </x14:formula1>
          <xm:sqref>K9</xm:sqref>
        </x14:dataValidation>
        <x14:dataValidation type="list" allowBlank="1" showInputMessage="1" showErrorMessage="1" xr:uid="{DED65DF9-3423-42A0-8B60-B1FC2D7E1A1D}">
          <x14:formula1>
            <xm:f>MASTER!$B$13:$B$16</xm:f>
          </x14:formula1>
          <xm:sqref>F9 O9</xm:sqref>
        </x14:dataValidation>
        <x14:dataValidation type="list" allowBlank="1" showInputMessage="1" showErrorMessage="1" xr:uid="{68F058D3-F2AB-4660-9EEA-2ECCB0066B26}">
          <x14:formula1>
            <xm:f>MASTER!$B$19:$B$20</xm:f>
          </x14:formula1>
          <xm:sqref>H43:H47 P50 H50 P43:P47</xm:sqref>
        </x14:dataValidation>
        <x14:dataValidation type="list" allowBlank="1" showInputMessage="1" showErrorMessage="1" xr:uid="{5D7E92F5-5EB9-4803-9751-899A12C21D6E}">
          <x14:formula1>
            <xm:f>MASTER!$B$24:$B$25</xm:f>
          </x14:formula1>
          <xm:sqref>C16 K16</xm:sqref>
        </x14:dataValidation>
        <x14:dataValidation type="list" allowBlank="1" showInputMessage="1" showErrorMessage="1" xr:uid="{38B6E163-6396-48EC-AE17-235CD199CFCA}">
          <x14:formula1>
            <xm:f>MASTER!$B$33:$B$34</xm:f>
          </x14:formula1>
          <xm:sqref>H57:H60 H62:H68 P57:P60 P62:P68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64B4E-98E3-48B8-8804-9461A442C9BE}">
  <sheetPr>
    <tabColor theme="8" tint="-0.499984740745262"/>
  </sheetPr>
  <dimension ref="A1:J34"/>
  <sheetViews>
    <sheetView showGridLines="0" zoomScale="70" zoomScaleNormal="70" workbookViewId="0">
      <selection activeCell="C3" sqref="C3:D3"/>
    </sheetView>
  </sheetViews>
  <sheetFormatPr defaultColWidth="8.85546875" defaultRowHeight="15" x14ac:dyDescent="0.25"/>
  <cols>
    <col min="1" max="1" width="0.42578125" customWidth="1"/>
    <col min="2" max="2" width="37.42578125" customWidth="1"/>
    <col min="3" max="4" width="26.42578125" customWidth="1"/>
    <col min="5" max="5" width="12.7109375" style="21" customWidth="1"/>
  </cols>
  <sheetData>
    <row r="1" spans="1:10" ht="32.25" customHeight="1" x14ac:dyDescent="0.25">
      <c r="B1" s="519" t="s">
        <v>198</v>
      </c>
      <c r="C1" s="519"/>
      <c r="D1" s="519"/>
      <c r="E1" s="519"/>
      <c r="F1" s="10"/>
      <c r="G1" s="6"/>
      <c r="H1" s="6"/>
      <c r="I1" s="6"/>
      <c r="J1" s="6"/>
    </row>
    <row r="2" spans="1:10" x14ac:dyDescent="0.25">
      <c r="A2" s="6"/>
      <c r="C2" s="6"/>
      <c r="D2" s="6"/>
      <c r="E2" s="20"/>
      <c r="F2" s="6"/>
      <c r="G2" s="6"/>
      <c r="H2" s="6"/>
      <c r="I2" s="6"/>
      <c r="J2" s="6"/>
    </row>
    <row r="3" spans="1:10" ht="18.75" x14ac:dyDescent="0.3">
      <c r="A3" s="6"/>
      <c r="B3" s="123" t="s">
        <v>110</v>
      </c>
      <c r="C3" s="517">
        <f>'INGRESO DE DATOS'!D3</f>
        <v>0</v>
      </c>
      <c r="D3" s="518"/>
      <c r="E3" s="20"/>
      <c r="F3" s="6"/>
      <c r="G3" s="6"/>
      <c r="H3" s="6"/>
      <c r="I3" s="6"/>
      <c r="J3" s="6"/>
    </row>
    <row r="4" spans="1:10" ht="15.75" thickBot="1" x14ac:dyDescent="0.3">
      <c r="A4" s="6"/>
      <c r="B4" s="124"/>
      <c r="C4" s="6"/>
      <c r="D4" s="6"/>
      <c r="E4" s="20"/>
      <c r="F4" s="6"/>
      <c r="G4" s="6"/>
      <c r="H4" s="6"/>
      <c r="I4" s="6"/>
      <c r="J4" s="6"/>
    </row>
    <row r="5" spans="1:10" ht="27" thickBot="1" x14ac:dyDescent="0.45">
      <c r="A5" s="6"/>
      <c r="B5" s="124"/>
      <c r="C5" s="82" t="s">
        <v>32</v>
      </c>
      <c r="D5" s="83" t="s">
        <v>119</v>
      </c>
      <c r="E5" s="84"/>
      <c r="F5" s="6"/>
      <c r="G5" s="6"/>
      <c r="H5" s="6"/>
      <c r="I5" s="6"/>
      <c r="J5" s="6"/>
    </row>
    <row r="6" spans="1:10" ht="23.25" x14ac:dyDescent="0.35">
      <c r="A6" s="11"/>
      <c r="B6" s="124"/>
      <c r="C6" s="85" t="s">
        <v>120</v>
      </c>
      <c r="D6" s="110" t="str">
        <f>'INGRESO DE DATOS'!K9</f>
        <v>FUTURO</v>
      </c>
      <c r="E6" s="86" t="s">
        <v>121</v>
      </c>
      <c r="F6" s="6"/>
      <c r="G6" s="6"/>
      <c r="H6" s="6"/>
      <c r="I6" s="6"/>
      <c r="J6" s="6"/>
    </row>
    <row r="7" spans="1:10" ht="18.75" x14ac:dyDescent="0.3">
      <c r="B7" s="125" t="s">
        <v>111</v>
      </c>
      <c r="C7" s="26" t="e">
        <f>CÁLCULOS!$C$3</f>
        <v>#DIV/0!</v>
      </c>
      <c r="D7" s="27" t="e">
        <f>CÁLCULOS!$J$3</f>
        <v>#DIV/0!</v>
      </c>
      <c r="E7" s="28" t="e">
        <f>IF($D$6="Future",D7-C7,C7-D7)</f>
        <v>#DIV/0!</v>
      </c>
      <c r="F7" s="6"/>
      <c r="G7" s="6"/>
      <c r="H7" s="6"/>
      <c r="I7" s="6"/>
      <c r="J7" s="6"/>
    </row>
    <row r="8" spans="1:10" ht="18.75" x14ac:dyDescent="0.25">
      <c r="A8" s="5"/>
      <c r="B8" s="126" t="s">
        <v>112</v>
      </c>
      <c r="C8" s="29" t="e">
        <f>CÁLCULOS!$C$4</f>
        <v>#DIV/0!</v>
      </c>
      <c r="D8" s="30" t="e">
        <f>CÁLCULOS!$J$4</f>
        <v>#DIV/0!</v>
      </c>
      <c r="E8" s="31" t="e">
        <f t="shared" ref="E8:E9" si="0">IF($D$6="Future",D8-C8,C8-D8)</f>
        <v>#DIV/0!</v>
      </c>
      <c r="F8" s="6"/>
      <c r="G8" s="6"/>
      <c r="H8" s="6"/>
      <c r="I8" s="6"/>
      <c r="J8" s="6"/>
    </row>
    <row r="9" spans="1:10" ht="18.75" x14ac:dyDescent="0.25">
      <c r="A9" s="5"/>
      <c r="B9" s="127" t="s">
        <v>113</v>
      </c>
      <c r="C9" s="29" t="e">
        <f>CÁLCULOS!$C$5</f>
        <v>#DIV/0!</v>
      </c>
      <c r="D9" s="30" t="e">
        <f>CÁLCULOS!$J$5</f>
        <v>#DIV/0!</v>
      </c>
      <c r="E9" s="31" t="e">
        <f t="shared" si="0"/>
        <v>#DIV/0!</v>
      </c>
      <c r="F9" s="6"/>
      <c r="G9" s="6"/>
      <c r="H9" s="6"/>
      <c r="I9" s="6"/>
      <c r="J9" s="6"/>
    </row>
    <row r="10" spans="1:10" ht="18.75" x14ac:dyDescent="0.3">
      <c r="B10" s="125" t="s">
        <v>114</v>
      </c>
      <c r="C10" s="26" t="e">
        <f>CÁLCULOS!$F$3</f>
        <v>#DIV/0!</v>
      </c>
      <c r="D10" s="32" t="e">
        <f>CÁLCULOS!$M$3</f>
        <v>#DIV/0!</v>
      </c>
      <c r="E10" s="33" t="e">
        <f t="shared" ref="E10:E16" si="1">IF($D$6="Future",D10-C10,C10-D10)</f>
        <v>#DIV/0!</v>
      </c>
      <c r="F10" s="6"/>
      <c r="G10" s="6"/>
      <c r="H10" s="6"/>
      <c r="I10" s="6"/>
      <c r="J10" s="6"/>
    </row>
    <row r="11" spans="1:10" ht="18.75" x14ac:dyDescent="0.25">
      <c r="A11" s="7"/>
      <c r="B11" s="126" t="s">
        <v>112</v>
      </c>
      <c r="C11" s="29" t="e">
        <f>CÁLCULOS!$F$4</f>
        <v>#DIV/0!</v>
      </c>
      <c r="D11" s="30" t="e">
        <f>CÁLCULOS!$M$4</f>
        <v>#DIV/0!</v>
      </c>
      <c r="E11" s="31" t="e">
        <f t="shared" si="1"/>
        <v>#DIV/0!</v>
      </c>
      <c r="F11" s="6"/>
      <c r="G11" s="6"/>
      <c r="H11" s="6"/>
      <c r="I11" s="6"/>
      <c r="J11" s="6"/>
    </row>
    <row r="12" spans="1:10" ht="18.75" x14ac:dyDescent="0.25">
      <c r="A12" s="7"/>
      <c r="B12" s="127" t="s">
        <v>113</v>
      </c>
      <c r="C12" s="34" t="e">
        <f>CÁLCULOS!$F$5</f>
        <v>#DIV/0!</v>
      </c>
      <c r="D12" s="35" t="e">
        <f>CÁLCULOS!$M$5</f>
        <v>#DIV/0!</v>
      </c>
      <c r="E12" s="36" t="e">
        <f t="shared" si="1"/>
        <v>#DIV/0!</v>
      </c>
      <c r="F12" s="6"/>
      <c r="G12" s="6"/>
      <c r="H12" s="6"/>
      <c r="I12" s="6"/>
      <c r="J12" s="6"/>
    </row>
    <row r="13" spans="1:10" ht="18.75" hidden="1" x14ac:dyDescent="0.25">
      <c r="A13" s="7" t="s">
        <v>3</v>
      </c>
      <c r="B13" s="128"/>
      <c r="C13" s="37" t="e">
        <f>CÁLCULOS!$D$54/CÁLCULOS!$D$41</f>
        <v>#DIV/0!</v>
      </c>
      <c r="D13" s="38" t="e">
        <f>CÁLCULOS!$K$54/CÁLCULOS!$K$41</f>
        <v>#DIV/0!</v>
      </c>
      <c r="E13" s="31" t="e">
        <f t="shared" si="1"/>
        <v>#DIV/0!</v>
      </c>
      <c r="F13" s="6"/>
      <c r="G13" s="6"/>
      <c r="H13" s="6"/>
      <c r="I13" s="6"/>
      <c r="J13" s="6"/>
    </row>
    <row r="14" spans="1:10" ht="19.5" thickBot="1" x14ac:dyDescent="0.35">
      <c r="B14" s="129" t="s">
        <v>115</v>
      </c>
      <c r="C14" s="39" t="e">
        <f>(C7+C10)/2</f>
        <v>#DIV/0!</v>
      </c>
      <c r="D14" s="40" t="e">
        <f>(D7+D10)/2</f>
        <v>#DIV/0!</v>
      </c>
      <c r="E14" s="41" t="e">
        <f t="shared" si="1"/>
        <v>#DIV/0!</v>
      </c>
      <c r="F14" s="6"/>
      <c r="G14" s="6"/>
      <c r="H14" s="6"/>
      <c r="I14" s="6"/>
      <c r="J14" s="6"/>
    </row>
    <row r="15" spans="1:10" ht="19.5" thickBot="1" x14ac:dyDescent="0.35">
      <c r="A15" s="13"/>
      <c r="B15" s="128"/>
      <c r="C15" s="22"/>
      <c r="D15" s="22"/>
      <c r="E15" s="23"/>
      <c r="F15" s="5"/>
      <c r="G15" s="6"/>
      <c r="H15" s="6"/>
      <c r="I15" s="6"/>
      <c r="J15" s="6"/>
    </row>
    <row r="16" spans="1:10" ht="19.5" thickBot="1" x14ac:dyDescent="0.35">
      <c r="B16" s="125" t="s">
        <v>116</v>
      </c>
      <c r="C16" s="42" t="e">
        <f>CÁLCULOS!$C$8</f>
        <v>#DIV/0!</v>
      </c>
      <c r="D16" s="43" t="e">
        <f>CÁLCULOS!$J$8</f>
        <v>#DIV/0!</v>
      </c>
      <c r="E16" s="44" t="e">
        <f t="shared" si="1"/>
        <v>#DIV/0!</v>
      </c>
      <c r="F16" s="6"/>
      <c r="G16" s="6"/>
      <c r="H16" s="6"/>
      <c r="I16" s="6"/>
      <c r="J16" s="6"/>
    </row>
    <row r="17" spans="1:10" ht="18.75" x14ac:dyDescent="0.3">
      <c r="A17" s="5"/>
      <c r="B17" s="129" t="s">
        <v>117</v>
      </c>
      <c r="C17" s="5"/>
      <c r="D17" s="19"/>
      <c r="E17" s="45" t="e">
        <f>IF('INGRESO DE DATOS'!K9="PAST",(CÁLCULOS!F8-CÁLCULOS!M8)/CÁLCULOS!F8,(CÁLCULOS!M8-CÁLCULOS!F8)/CÁLCULOS!M8)</f>
        <v>#DIV/0!</v>
      </c>
      <c r="F17" s="6"/>
      <c r="G17" s="6"/>
      <c r="H17" s="6"/>
      <c r="I17" s="6"/>
      <c r="J17" s="6"/>
    </row>
    <row r="18" spans="1:10" ht="19.5" thickBot="1" x14ac:dyDescent="0.35">
      <c r="B18" s="125" t="s">
        <v>118</v>
      </c>
      <c r="D18" s="19"/>
      <c r="E18" s="46" t="e">
        <f>IF('INGRESO DE DATOS'!K9="PAST",(CÁLCULOS!F9-CÁLCULOS!M9)/CÁLCULOS!F9,(CÁLCULOS!M9-CÁLCULOS!F9)/CÁLCULOS!M9)</f>
        <v>#DIV/0!</v>
      </c>
      <c r="F18" s="6"/>
      <c r="G18" s="6"/>
      <c r="H18" s="6"/>
      <c r="I18" s="6"/>
      <c r="J18" s="6"/>
    </row>
    <row r="19" spans="1:10" x14ac:dyDescent="0.25">
      <c r="A19" s="5"/>
      <c r="B19" s="5"/>
      <c r="C19" s="6"/>
      <c r="D19" s="6"/>
      <c r="E19" s="20"/>
      <c r="F19" s="6"/>
      <c r="G19" s="6"/>
      <c r="H19" s="6"/>
      <c r="I19" s="6"/>
      <c r="J19" s="6"/>
    </row>
    <row r="20" spans="1:10" x14ac:dyDescent="0.25">
      <c r="A20" s="5"/>
      <c r="B20" s="5"/>
      <c r="C20" s="6"/>
      <c r="D20" s="6"/>
      <c r="E20" s="20"/>
      <c r="F20" s="6"/>
      <c r="G20" s="6"/>
      <c r="H20" s="6"/>
      <c r="I20" s="6"/>
      <c r="J20" s="6"/>
    </row>
    <row r="21" spans="1:10" x14ac:dyDescent="0.25">
      <c r="A21" s="6"/>
      <c r="B21" s="6"/>
      <c r="C21" s="6"/>
      <c r="D21" s="6"/>
      <c r="E21" s="20"/>
      <c r="F21" s="6"/>
      <c r="G21" s="6"/>
      <c r="H21" s="6"/>
      <c r="I21" s="6"/>
      <c r="J21" s="6"/>
    </row>
    <row r="22" spans="1:10" x14ac:dyDescent="0.25">
      <c r="A22" s="6"/>
      <c r="B22" s="6"/>
      <c r="C22" s="6"/>
      <c r="D22" s="6"/>
      <c r="E22" s="20"/>
      <c r="F22" s="6"/>
      <c r="G22" s="6"/>
      <c r="H22" s="6"/>
      <c r="I22" s="6"/>
      <c r="J22" s="6"/>
    </row>
    <row r="23" spans="1:10" x14ac:dyDescent="0.25">
      <c r="A23" s="6"/>
      <c r="B23" s="6"/>
      <c r="C23" s="6"/>
      <c r="D23" s="6"/>
      <c r="E23" s="20"/>
      <c r="F23" s="6"/>
      <c r="G23" s="6"/>
      <c r="H23" s="6"/>
      <c r="I23" s="6"/>
      <c r="J23" s="6"/>
    </row>
    <row r="24" spans="1:10" x14ac:dyDescent="0.25">
      <c r="A24" s="6"/>
      <c r="B24" s="6"/>
      <c r="C24" s="6"/>
      <c r="D24" s="6"/>
      <c r="E24" s="20"/>
      <c r="F24" s="6"/>
      <c r="G24" s="6"/>
      <c r="H24" s="6"/>
      <c r="I24" s="6"/>
      <c r="J24" s="6"/>
    </row>
    <row r="25" spans="1:10" x14ac:dyDescent="0.25">
      <c r="A25" s="6"/>
      <c r="B25" s="6"/>
      <c r="C25" s="6"/>
      <c r="D25" s="6"/>
      <c r="E25" s="20"/>
      <c r="F25" s="6"/>
      <c r="G25" s="6"/>
      <c r="H25" s="6"/>
      <c r="I25" s="6"/>
      <c r="J25" s="6"/>
    </row>
    <row r="26" spans="1:10" x14ac:dyDescent="0.25">
      <c r="A26" s="6"/>
      <c r="B26" s="6"/>
      <c r="C26" s="6"/>
      <c r="D26" s="6"/>
      <c r="E26" s="20"/>
      <c r="F26" s="6"/>
      <c r="G26" s="6"/>
      <c r="H26" s="6"/>
      <c r="I26" s="6"/>
      <c r="J26" s="6"/>
    </row>
    <row r="27" spans="1:10" x14ac:dyDescent="0.25">
      <c r="A27" s="6"/>
      <c r="B27" s="6"/>
      <c r="C27" s="6"/>
      <c r="D27" s="6"/>
      <c r="E27" s="20"/>
      <c r="F27" s="6"/>
      <c r="G27" s="6"/>
      <c r="H27" s="6"/>
      <c r="I27" s="6"/>
      <c r="J27" s="6"/>
    </row>
    <row r="28" spans="1:10" x14ac:dyDescent="0.25">
      <c r="A28" s="6"/>
      <c r="B28" s="6"/>
      <c r="C28" s="6"/>
      <c r="D28" s="6"/>
      <c r="E28" s="20"/>
      <c r="F28" s="6"/>
      <c r="G28" s="6"/>
      <c r="H28" s="6"/>
      <c r="I28" s="6"/>
      <c r="J28" s="6"/>
    </row>
    <row r="29" spans="1:10" x14ac:dyDescent="0.25">
      <c r="A29" s="6"/>
      <c r="B29" s="6"/>
      <c r="C29" s="6"/>
      <c r="D29" s="6"/>
      <c r="E29" s="20"/>
      <c r="F29" s="6"/>
      <c r="G29" s="6"/>
      <c r="H29" s="6"/>
      <c r="I29" s="6"/>
      <c r="J29" s="6"/>
    </row>
    <row r="30" spans="1:10" x14ac:dyDescent="0.25">
      <c r="A30" s="6"/>
      <c r="B30" s="6"/>
      <c r="C30" s="6"/>
      <c r="D30" s="6"/>
      <c r="E30" s="20"/>
      <c r="F30" s="6"/>
      <c r="G30" s="6"/>
      <c r="H30" s="6"/>
      <c r="I30" s="6"/>
      <c r="J30" s="6"/>
    </row>
    <row r="31" spans="1:10" x14ac:dyDescent="0.25">
      <c r="A31" s="6"/>
      <c r="B31" s="6"/>
      <c r="C31" s="6"/>
      <c r="D31" s="6"/>
      <c r="E31" s="20"/>
      <c r="F31" s="6"/>
      <c r="G31" s="6"/>
      <c r="H31" s="6"/>
      <c r="I31" s="6"/>
      <c r="J31" s="6"/>
    </row>
    <row r="32" spans="1:10" x14ac:dyDescent="0.25">
      <c r="A32" s="6"/>
      <c r="B32" s="6"/>
      <c r="C32" s="6"/>
      <c r="D32" s="6"/>
      <c r="E32" s="20"/>
      <c r="F32" s="6"/>
      <c r="G32" s="6"/>
      <c r="H32" s="6"/>
      <c r="I32" s="6"/>
      <c r="J32" s="6"/>
    </row>
    <row r="33" spans="1:10" x14ac:dyDescent="0.25">
      <c r="A33" s="6"/>
      <c r="B33" s="6"/>
      <c r="C33" s="6"/>
      <c r="D33" s="6"/>
      <c r="E33" s="20"/>
      <c r="F33" s="6"/>
      <c r="G33" s="6"/>
      <c r="H33" s="6"/>
      <c r="I33" s="6"/>
      <c r="J33" s="6"/>
    </row>
    <row r="34" spans="1:10" x14ac:dyDescent="0.25">
      <c r="A34" s="6"/>
      <c r="B34" s="6"/>
      <c r="C34" s="6"/>
      <c r="D34" s="6"/>
      <c r="E34" s="20"/>
      <c r="F34" s="6"/>
      <c r="G34" s="6"/>
      <c r="H34" s="6"/>
      <c r="I34" s="6"/>
    </row>
  </sheetData>
  <sheetProtection algorithmName="SHA-512" hashValue="cR14xqPvce8Bh64Po+BDXdjsR6ph8LuHCUEzQ1dbMwcTAofWJdIqk1dXQz5vDRuB613p7uwacYspFTojsnDw8Q==" saltValue="FEv2NZEBo9/INqzC7YDD1Q==" spinCount="100000" sheet="1" objects="1" scenarios="1"/>
  <mergeCells count="2">
    <mergeCell ref="C3:D3"/>
    <mergeCell ref="B1:E1"/>
  </mergeCells>
  <phoneticPr fontId="3" type="noConversion"/>
  <conditionalFormatting sqref="C4:C5">
    <cfRule type="containsText" dxfId="52" priority="57" operator="containsText" text="YES">
      <formula>NOT(ISERROR(SEARCH("YES",C4)))</formula>
    </cfRule>
  </conditionalFormatting>
  <conditionalFormatting sqref="B17">
    <cfRule type="iconSet" priority="852">
      <iconSet iconSet="5Arrows">
        <cfvo type="percent" val="0"/>
        <cfvo type="percent" val="20"/>
        <cfvo type="percent" val="40"/>
        <cfvo type="percent" val="60"/>
        <cfvo type="percent" val="80"/>
      </iconSet>
    </cfRule>
  </conditionalFormatting>
  <conditionalFormatting sqref="B17">
    <cfRule type="iconSet" priority="854">
      <iconSet iconSet="5Arrows">
        <cfvo type="percent" val="0"/>
        <cfvo type="percent" val="20"/>
        <cfvo type="percent" val="40"/>
        <cfvo type="percent" val="60"/>
        <cfvo type="percent" val="80"/>
      </iconSet>
    </cfRule>
  </conditionalFormatting>
  <conditionalFormatting sqref="D18">
    <cfRule type="cellIs" dxfId="51" priority="44" operator="greaterThan">
      <formula>0</formula>
    </cfRule>
  </conditionalFormatting>
  <conditionalFormatting sqref="D17">
    <cfRule type="cellIs" dxfId="50" priority="43" operator="lessThan">
      <formula>0</formula>
    </cfRule>
  </conditionalFormatting>
  <conditionalFormatting sqref="E7">
    <cfRule type="cellIs" dxfId="49" priority="10" operator="greaterThan">
      <formula>0</formula>
    </cfRule>
    <cfRule type="cellIs" dxfId="48" priority="25" operator="lessThan">
      <formula>0</formula>
    </cfRule>
  </conditionalFormatting>
  <conditionalFormatting sqref="E8">
    <cfRule type="cellIs" dxfId="47" priority="9" operator="greaterThan">
      <formula>0</formula>
    </cfRule>
    <cfRule type="cellIs" dxfId="46" priority="24" operator="lessThan">
      <formula>0</formula>
    </cfRule>
  </conditionalFormatting>
  <conditionalFormatting sqref="E9">
    <cfRule type="cellIs" dxfId="45" priority="8" operator="greaterThan">
      <formula>0</formula>
    </cfRule>
    <cfRule type="cellIs" dxfId="44" priority="23" operator="lessThan">
      <formula>0</formula>
    </cfRule>
  </conditionalFormatting>
  <conditionalFormatting sqref="E10">
    <cfRule type="cellIs" dxfId="43" priority="7" operator="greaterThan">
      <formula>0</formula>
    </cfRule>
    <cfRule type="cellIs" dxfId="42" priority="22" operator="lessThan">
      <formula>0</formula>
    </cfRule>
  </conditionalFormatting>
  <conditionalFormatting sqref="E11">
    <cfRule type="cellIs" dxfId="41" priority="6" operator="greaterThan">
      <formula>0</formula>
    </cfRule>
    <cfRule type="cellIs" dxfId="40" priority="20" operator="lessThan">
      <formula>0</formula>
    </cfRule>
    <cfRule type="cellIs" dxfId="39" priority="21" operator="lessThan">
      <formula>0</formula>
    </cfRule>
  </conditionalFormatting>
  <conditionalFormatting sqref="E12">
    <cfRule type="cellIs" dxfId="38" priority="5" operator="greaterThan">
      <formula>0</formula>
    </cfRule>
    <cfRule type="cellIs" dxfId="37" priority="19" operator="lessThan">
      <formula>0</formula>
    </cfRule>
  </conditionalFormatting>
  <conditionalFormatting sqref="E13">
    <cfRule type="cellIs" dxfId="36" priority="17" operator="lessThan">
      <formula>0</formula>
    </cfRule>
    <cfRule type="cellIs" dxfId="35" priority="18" operator="greaterThan">
      <formula>0</formula>
    </cfRule>
  </conditionalFormatting>
  <conditionalFormatting sqref="E14">
    <cfRule type="cellIs" dxfId="34" priority="4" operator="greaterThan">
      <formula>0</formula>
    </cfRule>
    <cfRule type="cellIs" dxfId="33" priority="16" operator="lessThan">
      <formula>0</formula>
    </cfRule>
  </conditionalFormatting>
  <conditionalFormatting sqref="E16">
    <cfRule type="cellIs" dxfId="32" priority="3" operator="greaterThan">
      <formula>0</formula>
    </cfRule>
    <cfRule type="cellIs" dxfId="31" priority="15" operator="lessThan">
      <formula>0</formula>
    </cfRule>
  </conditionalFormatting>
  <conditionalFormatting sqref="E18">
    <cfRule type="cellIs" dxfId="30" priority="1" operator="lessThan">
      <formula>0</formula>
    </cfRule>
    <cfRule type="cellIs" dxfId="29" priority="11" operator="greaterThan">
      <formula>0</formula>
    </cfRule>
    <cfRule type="cellIs" dxfId="28" priority="12" operator="greaterThan">
      <formula>0</formula>
    </cfRule>
  </conditionalFormatting>
  <pageMargins left="0.7" right="0.7" top="0.75" bottom="0.75" header="0.3" footer="0.3"/>
  <pageSetup paperSize="9" scale="84" orientation="portrait" horizontalDpi="4294967293" r:id="rId1"/>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828B7-AE37-4488-8274-1C6C41E3EE06}">
  <dimension ref="A1"/>
  <sheetViews>
    <sheetView workbookViewId="0">
      <selection activeCell="H26" sqref="H26"/>
    </sheetView>
  </sheetViews>
  <sheetFormatPr defaultColWidth="8.85546875"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76549-CCFB-49B9-BC9D-DB799AF5EF17}">
  <sheetPr>
    <tabColor theme="2" tint="-0.249977111117893"/>
    <pageSetUpPr fitToPage="1"/>
  </sheetPr>
  <dimension ref="A1:AK1048515"/>
  <sheetViews>
    <sheetView zoomScale="70" zoomScaleNormal="70" workbookViewId="0">
      <selection activeCell="F4" sqref="F4"/>
    </sheetView>
  </sheetViews>
  <sheetFormatPr defaultColWidth="8.85546875" defaultRowHeight="15" x14ac:dyDescent="0.25"/>
  <cols>
    <col min="1" max="1" width="8.85546875" style="279"/>
    <col min="2" max="2" width="30.85546875" style="279" customWidth="1"/>
    <col min="3" max="3" width="26.5703125" style="279" customWidth="1"/>
    <col min="4" max="4" width="13.85546875" style="279" customWidth="1"/>
    <col min="5" max="5" width="10.140625" style="279" customWidth="1"/>
    <col min="6" max="6" width="12" style="278" customWidth="1"/>
    <col min="7" max="7" width="12.140625" style="278" customWidth="1"/>
    <col min="8" max="8" width="17.42578125" style="119" customWidth="1"/>
    <col min="9" max="9" width="32.5703125" style="119" customWidth="1"/>
    <col min="10" max="10" width="24.28515625" style="119" customWidth="1"/>
    <col min="11" max="11" width="12.85546875" style="79" customWidth="1"/>
    <col min="12" max="12" width="8.42578125" style="279" customWidth="1"/>
    <col min="13" max="13" width="9.7109375" style="279" customWidth="1"/>
    <col min="14" max="14" width="15.7109375" style="279" customWidth="1"/>
    <col min="15" max="15" width="8.5703125" style="279" customWidth="1"/>
    <col min="16" max="16" width="7.7109375" style="120" customWidth="1"/>
    <col min="17" max="17" width="12.140625" style="278" customWidth="1"/>
    <col min="18" max="18" width="10.42578125" style="278" customWidth="1"/>
    <col min="19" max="19" width="41.85546875" style="278" customWidth="1"/>
    <col min="20" max="20" width="18.5703125" style="278" customWidth="1"/>
    <col min="21" max="21" width="10.7109375" style="279" customWidth="1"/>
    <col min="22" max="22" width="11" style="279" customWidth="1"/>
    <col min="23" max="23" width="11.5703125" style="279" customWidth="1"/>
    <col min="24" max="24" width="12.42578125" style="279" customWidth="1"/>
    <col min="25" max="25" width="20.85546875" style="279" customWidth="1"/>
    <col min="26" max="26" width="30.7109375" style="279" customWidth="1"/>
    <col min="27" max="27" width="27.5703125" style="279" customWidth="1"/>
    <col min="28" max="28" width="16.28515625" style="279" customWidth="1"/>
    <col min="29" max="29" width="12" style="279" customWidth="1"/>
    <col min="30" max="31" width="12.85546875" style="279" customWidth="1"/>
    <col min="32" max="32" width="8.85546875" style="279"/>
    <col min="33" max="33" width="12" style="279" customWidth="1"/>
    <col min="34" max="34" width="16.85546875" style="279" customWidth="1"/>
    <col min="35" max="36" width="12.28515625" style="279" customWidth="1"/>
    <col min="37" max="16384" width="8.85546875" style="279"/>
  </cols>
  <sheetData>
    <row r="1" spans="1:37" ht="54.6" customHeight="1" x14ac:dyDescent="0.25">
      <c r="A1" s="79"/>
      <c r="B1" s="268" t="s">
        <v>122</v>
      </c>
      <c r="C1" s="269"/>
      <c r="D1" s="270"/>
      <c r="E1" s="270"/>
      <c r="F1" s="271"/>
      <c r="G1" s="272"/>
      <c r="H1" s="273"/>
      <c r="I1" s="274" t="s">
        <v>164</v>
      </c>
      <c r="J1" s="275"/>
      <c r="K1" s="276"/>
      <c r="L1" s="276"/>
      <c r="M1" s="61"/>
      <c r="N1" s="277"/>
      <c r="O1" s="273"/>
      <c r="P1" s="79"/>
      <c r="Q1" s="79"/>
      <c r="R1" s="79"/>
      <c r="S1" s="79"/>
      <c r="AA1" s="79"/>
      <c r="AB1" s="79"/>
      <c r="AC1" s="79"/>
      <c r="AD1" s="79"/>
      <c r="AE1" s="79"/>
      <c r="AF1" s="79"/>
      <c r="AG1" s="79"/>
      <c r="AH1" s="79"/>
      <c r="AI1" s="79"/>
      <c r="AJ1" s="79"/>
      <c r="AK1" s="120"/>
    </row>
    <row r="2" spans="1:37" ht="15.75" customHeight="1" thickBot="1" x14ac:dyDescent="0.4">
      <c r="A2" s="79"/>
      <c r="B2" s="280" t="s">
        <v>111</v>
      </c>
      <c r="C2" s="120"/>
      <c r="D2" s="79"/>
      <c r="E2" s="281" t="s">
        <v>126</v>
      </c>
      <c r="F2" s="282"/>
      <c r="G2" s="79"/>
      <c r="I2" s="280" t="s">
        <v>111</v>
      </c>
      <c r="J2" s="120"/>
      <c r="L2" s="281" t="s">
        <v>126</v>
      </c>
      <c r="M2" s="282"/>
      <c r="N2" s="79"/>
      <c r="O2" s="119"/>
      <c r="Q2" s="119"/>
      <c r="R2" s="119"/>
      <c r="S2" s="119"/>
      <c r="AA2" s="79"/>
      <c r="AB2" s="79"/>
      <c r="AC2" s="79"/>
      <c r="AD2" s="79"/>
      <c r="AE2" s="79"/>
      <c r="AF2" s="79"/>
      <c r="AG2" s="79"/>
      <c r="AH2" s="79"/>
      <c r="AI2" s="79"/>
      <c r="AJ2" s="79"/>
      <c r="AK2" s="120"/>
    </row>
    <row r="3" spans="1:37" ht="17.25" customHeight="1" x14ac:dyDescent="0.25">
      <c r="A3" s="79"/>
      <c r="B3" s="283" t="s">
        <v>4</v>
      </c>
      <c r="C3" s="52" t="e">
        <f>D44/D41</f>
        <v>#DIV/0!</v>
      </c>
      <c r="D3" s="284"/>
      <c r="E3" s="285" t="s">
        <v>4</v>
      </c>
      <c r="F3" s="47" t="e">
        <f>D78/D41</f>
        <v>#DIV/0!</v>
      </c>
      <c r="G3" s="79"/>
      <c r="I3" s="283" t="s">
        <v>4</v>
      </c>
      <c r="J3" s="52" t="e">
        <f>K44/K41</f>
        <v>#DIV/0!</v>
      </c>
      <c r="K3" s="284"/>
      <c r="L3" s="285" t="s">
        <v>4</v>
      </c>
      <c r="M3" s="47" t="e">
        <f>K78/K41</f>
        <v>#DIV/0!</v>
      </c>
      <c r="N3" s="79"/>
      <c r="O3" s="119"/>
      <c r="Q3" s="119"/>
      <c r="R3" s="119"/>
      <c r="S3" s="119"/>
      <c r="AA3" s="79"/>
      <c r="AB3" s="79"/>
      <c r="AC3" s="79"/>
      <c r="AD3" s="79"/>
      <c r="AE3" s="79"/>
      <c r="AF3" s="79"/>
      <c r="AG3" s="79"/>
      <c r="AH3" s="79"/>
      <c r="AI3" s="79"/>
      <c r="AJ3" s="79"/>
      <c r="AK3" s="120"/>
    </row>
    <row r="4" spans="1:37" ht="75" x14ac:dyDescent="0.25">
      <c r="A4" s="79"/>
      <c r="B4" s="286" t="s">
        <v>123</v>
      </c>
      <c r="C4" s="53" t="e">
        <f>D42/D41</f>
        <v>#DIV/0!</v>
      </c>
      <c r="D4" s="284"/>
      <c r="E4" s="287" t="s">
        <v>123</v>
      </c>
      <c r="F4" s="48" t="e">
        <f>D76/D41</f>
        <v>#DIV/0!</v>
      </c>
      <c r="G4" s="120"/>
      <c r="I4" s="288" t="s">
        <v>123</v>
      </c>
      <c r="J4" s="53" t="e">
        <f>K42/K41</f>
        <v>#DIV/0!</v>
      </c>
      <c r="K4" s="284"/>
      <c r="L4" s="287" t="s">
        <v>123</v>
      </c>
      <c r="M4" s="48" t="e">
        <f>K76/K41</f>
        <v>#DIV/0!</v>
      </c>
      <c r="N4" s="120"/>
      <c r="O4" s="119"/>
      <c r="Q4" s="119"/>
      <c r="R4" s="119"/>
      <c r="S4" s="119"/>
      <c r="AA4" s="79"/>
      <c r="AB4" s="79"/>
      <c r="AC4" s="79"/>
      <c r="AD4" s="79"/>
      <c r="AE4" s="79"/>
      <c r="AF4" s="79"/>
      <c r="AG4" s="79"/>
      <c r="AH4" s="79"/>
      <c r="AI4" s="79"/>
      <c r="AJ4" s="79"/>
      <c r="AK4" s="120"/>
    </row>
    <row r="5" spans="1:37" s="79" customFormat="1" ht="75.75" thickBot="1" x14ac:dyDescent="0.3">
      <c r="B5" s="289" t="s">
        <v>124</v>
      </c>
      <c r="C5" s="54" t="e">
        <f>D37/D41</f>
        <v>#DIV/0!</v>
      </c>
      <c r="D5" s="284"/>
      <c r="E5" s="290" t="s">
        <v>127</v>
      </c>
      <c r="F5" s="49" t="e">
        <f>D77/D41</f>
        <v>#DIV/0!</v>
      </c>
      <c r="G5" s="120"/>
      <c r="H5" s="120"/>
      <c r="I5" s="291" t="s">
        <v>124</v>
      </c>
      <c r="J5" s="54" t="e">
        <f>K37/K41</f>
        <v>#DIV/0!</v>
      </c>
      <c r="K5" s="284"/>
      <c r="L5" s="290" t="s">
        <v>127</v>
      </c>
      <c r="M5" s="49" t="e">
        <f>K77/K41</f>
        <v>#DIV/0!</v>
      </c>
      <c r="N5" s="120"/>
      <c r="O5" s="120"/>
      <c r="AK5" s="120"/>
    </row>
    <row r="6" spans="1:37" s="79" customFormat="1" x14ac:dyDescent="0.25">
      <c r="B6" s="120"/>
      <c r="C6" s="292"/>
      <c r="D6" s="284"/>
      <c r="E6" s="293"/>
      <c r="F6" s="294"/>
      <c r="G6" s="120"/>
      <c r="H6" s="120"/>
      <c r="I6" s="120"/>
      <c r="J6" s="292"/>
      <c r="K6" s="284"/>
      <c r="L6" s="282"/>
      <c r="M6" s="295"/>
      <c r="N6" s="120"/>
      <c r="O6" s="120"/>
      <c r="AK6" s="120"/>
    </row>
    <row r="7" spans="1:37" s="79" customFormat="1" ht="15.75" thickBot="1" x14ac:dyDescent="0.3">
      <c r="B7" s="296" t="s">
        <v>125</v>
      </c>
      <c r="C7" s="120"/>
      <c r="D7" s="119"/>
      <c r="E7" s="284" t="s">
        <v>199</v>
      </c>
      <c r="F7" s="284"/>
      <c r="G7" s="120"/>
      <c r="H7" s="120"/>
      <c r="I7" s="296" t="s">
        <v>125</v>
      </c>
      <c r="J7" s="120"/>
      <c r="K7" s="119"/>
      <c r="L7" s="284" t="s">
        <v>199</v>
      </c>
      <c r="M7" s="284"/>
      <c r="N7" s="120"/>
      <c r="O7" s="120"/>
      <c r="AK7" s="120"/>
    </row>
    <row r="8" spans="1:37" s="79" customFormat="1" ht="30.75" thickBot="1" x14ac:dyDescent="0.3">
      <c r="B8" s="297" t="s">
        <v>125</v>
      </c>
      <c r="C8" s="55" t="e">
        <f>D55/D41+1</f>
        <v>#DIV/0!</v>
      </c>
      <c r="D8" s="119"/>
      <c r="E8" s="298" t="s">
        <v>128</v>
      </c>
      <c r="F8" s="50">
        <f>IF('INGRESO DE DATOS'!C16="Combined Need Only",'INGRESO DE DATOS'!F15,SUM('INGRESO DE DATOS'!F16:F19))</f>
        <v>0</v>
      </c>
      <c r="G8" s="120"/>
      <c r="H8" s="120"/>
      <c r="I8" s="299" t="s">
        <v>176</v>
      </c>
      <c r="J8" s="55" t="e">
        <f>K55/K41+1</f>
        <v>#DIV/0!</v>
      </c>
      <c r="K8" s="119"/>
      <c r="L8" s="298" t="s">
        <v>128</v>
      </c>
      <c r="M8" s="50">
        <f>IF('INGRESO DE DATOS'!C16="Combined Need Only",K18,SUM(K19:K22))</f>
        <v>0</v>
      </c>
      <c r="N8" s="120"/>
      <c r="O8" s="120"/>
      <c r="AK8" s="120"/>
    </row>
    <row r="9" spans="1:37" s="79" customFormat="1" ht="45.75" thickBot="1" x14ac:dyDescent="0.3">
      <c r="B9" s="120"/>
      <c r="C9" s="300"/>
      <c r="D9" s="300"/>
      <c r="E9" s="291" t="s">
        <v>129</v>
      </c>
      <c r="F9" s="51">
        <f>D41</f>
        <v>0</v>
      </c>
      <c r="G9" s="120"/>
      <c r="H9" s="120"/>
      <c r="I9" s="120"/>
      <c r="J9" s="300"/>
      <c r="K9" s="300"/>
      <c r="L9" s="291" t="s">
        <v>165</v>
      </c>
      <c r="M9" s="51">
        <f>K41</f>
        <v>0</v>
      </c>
      <c r="N9" s="120"/>
      <c r="O9" s="120"/>
      <c r="AK9" s="120"/>
    </row>
    <row r="10" spans="1:37" x14ac:dyDescent="0.25">
      <c r="A10" s="79"/>
      <c r="B10" s="120"/>
      <c r="C10" s="284"/>
      <c r="D10" s="284"/>
      <c r="E10" s="120"/>
      <c r="F10" s="120"/>
      <c r="G10" s="120"/>
      <c r="H10" s="120"/>
      <c r="I10" s="120"/>
      <c r="J10" s="292"/>
      <c r="K10" s="284"/>
      <c r="L10" s="282"/>
      <c r="M10" s="295"/>
      <c r="N10" s="120"/>
      <c r="O10" s="120"/>
      <c r="Q10" s="119"/>
      <c r="R10" s="119"/>
      <c r="S10" s="119"/>
      <c r="AA10" s="79"/>
      <c r="AB10" s="79"/>
      <c r="AC10" s="79"/>
      <c r="AD10" s="79"/>
      <c r="AE10" s="79"/>
      <c r="AF10" s="79"/>
      <c r="AG10" s="79"/>
      <c r="AH10" s="79"/>
      <c r="AI10" s="79"/>
      <c r="AJ10" s="79"/>
      <c r="AK10" s="79"/>
    </row>
    <row r="11" spans="1:37" x14ac:dyDescent="0.25">
      <c r="A11" s="79"/>
      <c r="B11" s="120"/>
      <c r="C11" s="284"/>
      <c r="D11" s="284"/>
      <c r="E11" s="120"/>
      <c r="F11" s="120"/>
      <c r="G11" s="120"/>
      <c r="H11" s="120"/>
      <c r="I11" s="120"/>
      <c r="J11" s="292"/>
      <c r="K11" s="284"/>
      <c r="L11" s="282"/>
      <c r="M11" s="295"/>
      <c r="N11" s="120"/>
      <c r="O11" s="120"/>
      <c r="Q11" s="119"/>
      <c r="R11" s="119"/>
      <c r="S11" s="119"/>
      <c r="AA11" s="79"/>
      <c r="AB11" s="79"/>
      <c r="AC11" s="79"/>
      <c r="AD11" s="79"/>
      <c r="AE11" s="79"/>
      <c r="AF11" s="79"/>
      <c r="AG11" s="79"/>
      <c r="AH11" s="79"/>
      <c r="AI11" s="79"/>
      <c r="AJ11" s="79"/>
      <c r="AK11" s="79"/>
    </row>
    <row r="12" spans="1:37" x14ac:dyDescent="0.25">
      <c r="A12" s="79"/>
      <c r="B12" s="120"/>
      <c r="C12" s="284"/>
      <c r="D12" s="284"/>
      <c r="E12" s="120"/>
      <c r="F12" s="120"/>
      <c r="G12" s="120"/>
      <c r="H12" s="120"/>
      <c r="I12" s="120"/>
      <c r="J12" s="284"/>
      <c r="K12" s="284"/>
      <c r="L12" s="120"/>
      <c r="M12" s="120"/>
      <c r="N12" s="120"/>
      <c r="O12" s="120"/>
      <c r="Q12" s="119"/>
      <c r="R12" s="119"/>
      <c r="S12" s="119"/>
      <c r="AA12" s="79"/>
      <c r="AB12" s="79"/>
      <c r="AC12" s="79"/>
      <c r="AD12" s="79"/>
      <c r="AE12" s="79"/>
      <c r="AF12" s="79"/>
      <c r="AG12" s="79"/>
      <c r="AH12" s="79"/>
      <c r="AI12" s="79"/>
      <c r="AJ12" s="79"/>
      <c r="AK12" s="79"/>
    </row>
    <row r="13" spans="1:37" s="79" customFormat="1" x14ac:dyDescent="0.25">
      <c r="B13" s="301" t="s">
        <v>130</v>
      </c>
      <c r="C13" s="120"/>
      <c r="D13" s="120"/>
      <c r="E13" s="120"/>
      <c r="F13" s="120"/>
      <c r="G13" s="120"/>
      <c r="H13" s="120"/>
      <c r="I13" s="301" t="s">
        <v>166</v>
      </c>
      <c r="J13" s="120"/>
      <c r="K13" s="120"/>
      <c r="L13" s="120"/>
      <c r="M13" s="120"/>
      <c r="N13" s="120"/>
      <c r="O13" s="120"/>
    </row>
    <row r="14" spans="1:37" s="80" customFormat="1" ht="23.25" x14ac:dyDescent="0.35">
      <c r="A14" s="79"/>
      <c r="B14" s="302" t="s">
        <v>131</v>
      </c>
      <c r="C14" s="303"/>
      <c r="D14" s="304"/>
      <c r="E14" s="303"/>
      <c r="F14" s="303"/>
      <c r="G14" s="303"/>
      <c r="H14" s="120"/>
      <c r="I14" s="302" t="s">
        <v>131</v>
      </c>
      <c r="J14" s="303"/>
      <c r="K14" s="304"/>
      <c r="L14" s="303"/>
      <c r="M14" s="303"/>
      <c r="N14" s="303"/>
      <c r="O14" s="120"/>
      <c r="P14" s="79"/>
      <c r="Q14" s="79"/>
      <c r="R14" s="79"/>
      <c r="S14" s="79"/>
      <c r="AA14" s="294"/>
      <c r="AB14" s="305"/>
      <c r="AC14" s="305"/>
    </row>
    <row r="15" spans="1:37" ht="15.75" thickBot="1" x14ac:dyDescent="0.3">
      <c r="A15" s="79"/>
      <c r="B15" s="120"/>
      <c r="C15" s="120"/>
      <c r="D15" s="120"/>
      <c r="E15" s="120"/>
      <c r="F15" s="120"/>
      <c r="G15" s="306"/>
      <c r="H15" s="120"/>
      <c r="I15" s="120"/>
      <c r="J15" s="120"/>
      <c r="K15" s="120"/>
      <c r="L15" s="120"/>
      <c r="M15" s="120"/>
      <c r="N15" s="306"/>
      <c r="O15" s="120"/>
      <c r="Q15" s="119"/>
      <c r="R15" s="119"/>
      <c r="S15" s="119"/>
      <c r="AA15" s="307"/>
      <c r="AB15" s="79"/>
      <c r="AC15" s="308"/>
      <c r="AD15" s="79"/>
      <c r="AE15" s="79"/>
      <c r="AG15" s="79"/>
      <c r="AH15" s="79"/>
      <c r="AI15" s="79"/>
      <c r="AJ15" s="79"/>
      <c r="AK15" s="79"/>
    </row>
    <row r="16" spans="1:37" ht="15.75" thickBot="1" x14ac:dyDescent="0.3">
      <c r="A16" s="79"/>
      <c r="B16" s="309" t="s">
        <v>132</v>
      </c>
      <c r="C16" s="310" t="s">
        <v>133</v>
      </c>
      <c r="D16" s="310"/>
      <c r="E16" s="310"/>
      <c r="F16" s="311"/>
      <c r="G16" s="312"/>
      <c r="H16" s="282"/>
      <c r="I16" s="309" t="s">
        <v>167</v>
      </c>
      <c r="J16" s="310" t="s">
        <v>133</v>
      </c>
      <c r="K16" s="310"/>
      <c r="L16" s="310"/>
      <c r="M16" s="311"/>
      <c r="N16" s="312"/>
      <c r="O16" s="282"/>
      <c r="Q16" s="119"/>
      <c r="R16" s="119"/>
      <c r="S16" s="119"/>
      <c r="AA16" s="79"/>
      <c r="AB16" s="79"/>
      <c r="AC16" s="313"/>
      <c r="AD16" s="314"/>
      <c r="AE16" s="314"/>
      <c r="AF16" s="315"/>
      <c r="AG16" s="79"/>
      <c r="AH16" s="79"/>
      <c r="AI16" s="79"/>
      <c r="AJ16" s="79"/>
      <c r="AK16" s="79"/>
    </row>
    <row r="17" spans="1:37" ht="15.75" thickBot="1" x14ac:dyDescent="0.3">
      <c r="A17" s="79"/>
      <c r="B17" s="316" t="s">
        <v>134</v>
      </c>
      <c r="C17" s="317" t="s">
        <v>135</v>
      </c>
      <c r="D17" s="318" t="s">
        <v>136</v>
      </c>
      <c r="E17" s="319"/>
      <c r="F17" s="319"/>
      <c r="G17" s="320"/>
      <c r="H17" s="296"/>
      <c r="I17" s="316" t="s">
        <v>134</v>
      </c>
      <c r="J17" s="317" t="s">
        <v>168</v>
      </c>
      <c r="K17" s="321" t="s">
        <v>169</v>
      </c>
      <c r="L17" s="319"/>
      <c r="M17" s="319"/>
      <c r="N17" s="320"/>
      <c r="O17" s="296"/>
      <c r="Q17" s="119"/>
      <c r="R17" s="119"/>
      <c r="S17" s="119"/>
      <c r="AA17" s="79"/>
      <c r="AB17" s="79"/>
      <c r="AC17" s="79"/>
      <c r="AD17" s="322"/>
      <c r="AE17" s="322"/>
      <c r="AF17" s="79"/>
      <c r="AG17" s="79"/>
      <c r="AH17" s="79"/>
      <c r="AI17" s="79"/>
      <c r="AJ17" s="79"/>
      <c r="AK17" s="79"/>
    </row>
    <row r="18" spans="1:37" x14ac:dyDescent="0.25">
      <c r="A18" s="79"/>
      <c r="B18" s="323" t="s">
        <v>47</v>
      </c>
      <c r="C18" s="60" t="str">
        <f>'INGRESO DE DATOS'!E15</f>
        <v>Necesidad combinada</v>
      </c>
      <c r="D18" s="66">
        <f>'INGRESO DE DATOS'!F15</f>
        <v>0</v>
      </c>
      <c r="E18" s="324" t="s">
        <v>1</v>
      </c>
      <c r="F18" s="311"/>
      <c r="G18" s="325"/>
      <c r="H18" s="284"/>
      <c r="I18" s="326" t="s">
        <v>47</v>
      </c>
      <c r="J18" s="327" t="str">
        <f>'INGRESO DE DATOS'!E15</f>
        <v>Necesidad combinada</v>
      </c>
      <c r="K18" s="66">
        <f>'INGRESO DE DATOS'!N15</f>
        <v>0</v>
      </c>
      <c r="L18" s="324" t="s">
        <v>1</v>
      </c>
      <c r="M18" s="311"/>
      <c r="N18" s="325"/>
      <c r="O18" s="284"/>
      <c r="Q18" s="119"/>
      <c r="R18" s="119"/>
      <c r="S18" s="119"/>
      <c r="AA18" s="79"/>
      <c r="AB18" s="79"/>
      <c r="AC18" s="79"/>
      <c r="AD18" s="79"/>
      <c r="AE18" s="79"/>
      <c r="AF18" s="79"/>
      <c r="AG18" s="79"/>
      <c r="AH18" s="79"/>
      <c r="AI18" s="79"/>
      <c r="AJ18" s="79"/>
      <c r="AK18" s="79"/>
    </row>
    <row r="19" spans="1:37" ht="30" x14ac:dyDescent="0.25">
      <c r="A19" s="79"/>
      <c r="B19" s="328" t="s">
        <v>49</v>
      </c>
      <c r="C19" s="112" t="str">
        <f>'INGRESO DE DATOS'!E16</f>
        <v>Necesidad 1 - Grupo de proceso</v>
      </c>
      <c r="D19" s="112">
        <f>'INGRESO DE DATOS'!F16</f>
        <v>0</v>
      </c>
      <c r="E19" s="329" t="s">
        <v>1</v>
      </c>
      <c r="F19" s="330"/>
      <c r="G19" s="331"/>
      <c r="H19" s="332"/>
      <c r="I19" s="328" t="s">
        <v>49</v>
      </c>
      <c r="J19" s="112" t="str">
        <f>'INGRESO DE DATOS'!E16</f>
        <v>Necesidad 1 - Grupo de proceso</v>
      </c>
      <c r="K19" s="111">
        <f>'INGRESO DE DATOS'!N16</f>
        <v>0</v>
      </c>
      <c r="L19" s="333" t="s">
        <v>1</v>
      </c>
      <c r="M19" s="334"/>
      <c r="N19" s="335"/>
      <c r="O19" s="332"/>
      <c r="Q19" s="119"/>
      <c r="R19" s="119"/>
      <c r="S19" s="119"/>
      <c r="AA19" s="79"/>
      <c r="AB19" s="79"/>
      <c r="AC19" s="79"/>
      <c r="AD19" s="79"/>
      <c r="AE19" s="79"/>
      <c r="AF19" s="79"/>
      <c r="AG19" s="79"/>
      <c r="AH19" s="79"/>
      <c r="AI19" s="79"/>
      <c r="AJ19" s="79"/>
      <c r="AK19" s="79"/>
    </row>
    <row r="20" spans="1:37" ht="45" x14ac:dyDescent="0.25">
      <c r="A20" s="79"/>
      <c r="B20" s="336" t="s">
        <v>50</v>
      </c>
      <c r="C20" s="112" t="str">
        <f>'INGRESO DE DATOS'!E17</f>
        <v>Necesidad 2 - Grupo de proceso</v>
      </c>
      <c r="D20" s="112">
        <f>'INGRESO DE DATOS'!F17</f>
        <v>0</v>
      </c>
      <c r="E20" s="329" t="s">
        <v>1</v>
      </c>
      <c r="F20" s="330"/>
      <c r="G20" s="331"/>
      <c r="H20" s="332"/>
      <c r="I20" s="336" t="s">
        <v>50</v>
      </c>
      <c r="J20" s="112" t="str">
        <f>'INGRESO DE DATOS'!E17</f>
        <v>Necesidad 2 - Grupo de proceso</v>
      </c>
      <c r="K20" s="111">
        <f>'INGRESO DE DATOS'!N17</f>
        <v>0</v>
      </c>
      <c r="L20" s="333" t="s">
        <v>1</v>
      </c>
      <c r="M20" s="334"/>
      <c r="N20" s="335"/>
      <c r="O20" s="332"/>
      <c r="Q20" s="119"/>
      <c r="R20" s="119"/>
      <c r="S20" s="119"/>
      <c r="AA20" s="79"/>
      <c r="AB20" s="79"/>
      <c r="AC20" s="79"/>
      <c r="AD20" s="79"/>
      <c r="AE20" s="79"/>
      <c r="AF20" s="79"/>
      <c r="AG20" s="79"/>
      <c r="AH20" s="79"/>
      <c r="AI20" s="79"/>
      <c r="AJ20" s="79"/>
      <c r="AK20" s="79"/>
    </row>
    <row r="21" spans="1:37" ht="30" x14ac:dyDescent="0.25">
      <c r="A21" s="79"/>
      <c r="B21" s="336" t="s">
        <v>51</v>
      </c>
      <c r="C21" s="112" t="str">
        <f>'INGRESO DE DATOS'!E18</f>
        <v>Necesidad 3 - Grupo de proceso</v>
      </c>
      <c r="D21" s="112">
        <f>'INGRESO DE DATOS'!F18</f>
        <v>0</v>
      </c>
      <c r="E21" s="329" t="s">
        <v>1</v>
      </c>
      <c r="F21" s="330"/>
      <c r="G21" s="331"/>
      <c r="H21" s="332"/>
      <c r="I21" s="336" t="s">
        <v>51</v>
      </c>
      <c r="J21" s="112" t="str">
        <f>'INGRESO DE DATOS'!E18</f>
        <v>Necesidad 3 - Grupo de proceso</v>
      </c>
      <c r="K21" s="111">
        <f>'INGRESO DE DATOS'!N18</f>
        <v>0</v>
      </c>
      <c r="L21" s="333" t="s">
        <v>1</v>
      </c>
      <c r="M21" s="334"/>
      <c r="N21" s="335"/>
      <c r="O21" s="332"/>
      <c r="Q21" s="119"/>
      <c r="R21" s="119"/>
      <c r="S21" s="119"/>
      <c r="AA21" s="79"/>
      <c r="AB21" s="79"/>
      <c r="AC21" s="79"/>
      <c r="AD21" s="79"/>
      <c r="AE21" s="79"/>
      <c r="AF21" s="79"/>
      <c r="AG21" s="79"/>
      <c r="AH21" s="79"/>
      <c r="AI21" s="79"/>
      <c r="AJ21" s="79"/>
      <c r="AK21" s="79"/>
    </row>
    <row r="22" spans="1:37" ht="30.75" thickBot="1" x14ac:dyDescent="0.3">
      <c r="A22" s="79"/>
      <c r="B22" s="337" t="s">
        <v>52</v>
      </c>
      <c r="C22" s="113" t="str">
        <f>'INGRESO DE DATOS'!E19</f>
        <v>Necesidad 4 - Grupo de proceso</v>
      </c>
      <c r="D22" s="113">
        <f>'INGRESO DE DATOS'!F19</f>
        <v>0</v>
      </c>
      <c r="E22" s="338" t="s">
        <v>1</v>
      </c>
      <c r="F22" s="339"/>
      <c r="G22" s="340"/>
      <c r="H22" s="341"/>
      <c r="I22" s="337" t="s">
        <v>52</v>
      </c>
      <c r="J22" s="113" t="str">
        <f>'INGRESO DE DATOS'!E19</f>
        <v>Necesidad 4 - Grupo de proceso</v>
      </c>
      <c r="K22" s="114">
        <f>'INGRESO DE DATOS'!N19</f>
        <v>0</v>
      </c>
      <c r="L22" s="342" t="s">
        <v>1</v>
      </c>
      <c r="M22" s="343"/>
      <c r="N22" s="344"/>
      <c r="O22" s="341"/>
      <c r="Q22" s="119"/>
      <c r="R22" s="119"/>
      <c r="S22" s="119"/>
      <c r="AA22" s="79"/>
      <c r="AB22" s="79"/>
      <c r="AC22" s="79"/>
      <c r="AD22" s="79"/>
      <c r="AE22" s="79"/>
      <c r="AF22" s="79"/>
      <c r="AG22" s="79"/>
      <c r="AH22" s="79"/>
      <c r="AI22" s="79"/>
      <c r="AJ22" s="79"/>
      <c r="AK22" s="79"/>
    </row>
    <row r="23" spans="1:37" x14ac:dyDescent="0.25">
      <c r="A23" s="79"/>
      <c r="B23" s="120"/>
      <c r="C23" s="120"/>
      <c r="D23" s="120"/>
      <c r="E23" s="120"/>
      <c r="F23" s="120"/>
      <c r="G23" s="120"/>
      <c r="H23" s="120"/>
      <c r="I23" s="120"/>
      <c r="J23" s="120"/>
      <c r="K23" s="120"/>
      <c r="L23" s="120"/>
      <c r="M23" s="120"/>
      <c r="N23" s="120"/>
      <c r="O23" s="120"/>
      <c r="Q23" s="119"/>
      <c r="R23" s="119"/>
      <c r="S23" s="119"/>
      <c r="AA23" s="79"/>
      <c r="AB23" s="79"/>
      <c r="AC23" s="79"/>
      <c r="AD23" s="79"/>
      <c r="AE23" s="345"/>
      <c r="AF23" s="120"/>
      <c r="AG23" s="120"/>
      <c r="AH23" s="120"/>
      <c r="AI23" s="120"/>
      <c r="AJ23" s="79"/>
    </row>
    <row r="24" spans="1:37" x14ac:dyDescent="0.25">
      <c r="A24" s="79"/>
      <c r="B24" s="301" t="s">
        <v>137</v>
      </c>
      <c r="C24" s="79"/>
      <c r="D24" s="79"/>
      <c r="E24" s="79"/>
      <c r="F24" s="79"/>
      <c r="G24" s="79"/>
      <c r="H24" s="120"/>
      <c r="I24" s="301" t="s">
        <v>170</v>
      </c>
      <c r="J24" s="79"/>
      <c r="L24" s="79"/>
      <c r="M24" s="79"/>
      <c r="N24" s="79"/>
      <c r="O24" s="120"/>
      <c r="Q24" s="119"/>
      <c r="R24" s="119"/>
      <c r="S24" s="119"/>
      <c r="AA24" s="79"/>
      <c r="AB24" s="79"/>
      <c r="AC24" s="79"/>
      <c r="AD24" s="79"/>
      <c r="AE24" s="79"/>
      <c r="AF24" s="79"/>
      <c r="AG24" s="79"/>
      <c r="AH24" s="79"/>
      <c r="AI24" s="284"/>
      <c r="AJ24" s="284"/>
    </row>
    <row r="25" spans="1:37" ht="24" thickBot="1" x14ac:dyDescent="0.4">
      <c r="A25" s="79"/>
      <c r="B25" s="302" t="s">
        <v>138</v>
      </c>
      <c r="C25" s="304"/>
      <c r="D25" s="304"/>
      <c r="E25" s="304"/>
      <c r="F25" s="304"/>
      <c r="G25" s="304"/>
      <c r="H25" s="120"/>
      <c r="I25" s="302" t="s">
        <v>138</v>
      </c>
      <c r="J25" s="304"/>
      <c r="K25" s="304"/>
      <c r="L25" s="304"/>
      <c r="M25" s="304"/>
      <c r="N25" s="304"/>
      <c r="O25" s="120"/>
      <c r="Q25" s="119"/>
      <c r="R25" s="119"/>
      <c r="S25" s="119"/>
      <c r="AA25" s="79"/>
      <c r="AB25" s="79"/>
      <c r="AC25" s="79"/>
      <c r="AD25" s="79"/>
      <c r="AE25" s="79"/>
      <c r="AF25" s="79"/>
      <c r="AG25" s="79"/>
      <c r="AH25" s="79"/>
      <c r="AI25" s="346"/>
      <c r="AJ25" s="346"/>
      <c r="AK25" s="284"/>
    </row>
    <row r="26" spans="1:37" ht="15.75" thickBot="1" x14ac:dyDescent="0.3">
      <c r="A26" s="79"/>
      <c r="B26" s="347" t="s">
        <v>61</v>
      </c>
      <c r="C26" s="348"/>
      <c r="D26" s="348"/>
      <c r="E26" s="349"/>
      <c r="F26" s="350"/>
      <c r="G26" s="351"/>
      <c r="H26" s="284"/>
      <c r="I26" s="347" t="s">
        <v>61</v>
      </c>
      <c r="J26" s="348"/>
      <c r="K26" s="348"/>
      <c r="L26" s="349"/>
      <c r="M26" s="350"/>
      <c r="N26" s="351"/>
      <c r="O26" s="284"/>
      <c r="Q26" s="119"/>
      <c r="R26" s="119"/>
      <c r="S26" s="119"/>
      <c r="AA26" s="79"/>
      <c r="AB26" s="79"/>
      <c r="AC26" s="79"/>
      <c r="AD26" s="79"/>
      <c r="AE26" s="79"/>
      <c r="AF26" s="79"/>
      <c r="AG26" s="79"/>
      <c r="AH26" s="79"/>
      <c r="AI26" s="346"/>
      <c r="AJ26" s="346"/>
      <c r="AK26" s="346"/>
    </row>
    <row r="27" spans="1:37" x14ac:dyDescent="0.25">
      <c r="A27" s="79"/>
      <c r="B27" s="352" t="s">
        <v>67</v>
      </c>
      <c r="C27" s="317" t="s">
        <v>68</v>
      </c>
      <c r="D27" s="317"/>
      <c r="E27" s="317" t="s">
        <v>64</v>
      </c>
      <c r="F27" s="353" t="s">
        <v>5</v>
      </c>
      <c r="G27" s="354" t="s">
        <v>66</v>
      </c>
      <c r="H27" s="284"/>
      <c r="I27" s="352" t="s">
        <v>67</v>
      </c>
      <c r="J27" s="317" t="s">
        <v>68</v>
      </c>
      <c r="K27" s="317"/>
      <c r="L27" s="317" t="s">
        <v>64</v>
      </c>
      <c r="M27" s="353" t="s">
        <v>5</v>
      </c>
      <c r="N27" s="354" t="s">
        <v>66</v>
      </c>
      <c r="O27" s="284"/>
      <c r="Q27" s="119"/>
      <c r="R27" s="119"/>
      <c r="S27" s="119"/>
      <c r="AA27" s="79"/>
      <c r="AB27" s="79"/>
      <c r="AC27" s="79"/>
      <c r="AD27" s="79"/>
      <c r="AE27" s="79"/>
      <c r="AF27" s="79"/>
      <c r="AG27" s="79"/>
      <c r="AH27" s="79"/>
      <c r="AI27" s="346"/>
      <c r="AJ27" s="346"/>
      <c r="AK27" s="346"/>
    </row>
    <row r="28" spans="1:37" x14ac:dyDescent="0.25">
      <c r="A28" s="79"/>
      <c r="B28" s="355" t="s">
        <v>69</v>
      </c>
      <c r="C28" s="356" t="s">
        <v>71</v>
      </c>
      <c r="D28" s="58">
        <f>'INGRESO DE DATOS'!F27</f>
        <v>0</v>
      </c>
      <c r="E28" s="356" t="s">
        <v>1</v>
      </c>
      <c r="F28" s="58">
        <f>'INGRESO DE DATOS'!H27</f>
        <v>0</v>
      </c>
      <c r="G28" s="67">
        <f>'INGRESO DE DATOS'!I27</f>
        <v>0</v>
      </c>
      <c r="H28" s="284"/>
      <c r="I28" s="355" t="s">
        <v>69</v>
      </c>
      <c r="J28" s="356" t="s">
        <v>71</v>
      </c>
      <c r="K28" s="56">
        <f>'INGRESO DE DATOS'!N27</f>
        <v>0</v>
      </c>
      <c r="L28" s="356" t="s">
        <v>1</v>
      </c>
      <c r="M28" s="56">
        <f>'INGRESO DE DATOS'!P27</f>
        <v>0</v>
      </c>
      <c r="N28" s="67">
        <f>'INGRESO DE DATOS'!I27</f>
        <v>0</v>
      </c>
      <c r="O28" s="284"/>
      <c r="Q28" s="119"/>
      <c r="R28" s="119"/>
      <c r="S28" s="119"/>
      <c r="AA28" s="79"/>
      <c r="AB28" s="79"/>
      <c r="AC28" s="79"/>
      <c r="AD28" s="79"/>
      <c r="AE28" s="79"/>
      <c r="AF28" s="79"/>
      <c r="AG28" s="79"/>
      <c r="AH28" s="79"/>
      <c r="AI28" s="120"/>
      <c r="AJ28" s="120"/>
      <c r="AK28" s="346"/>
    </row>
    <row r="29" spans="1:37" x14ac:dyDescent="0.25">
      <c r="A29" s="79"/>
      <c r="B29" s="355" t="s">
        <v>69</v>
      </c>
      <c r="C29" s="356" t="s">
        <v>72</v>
      </c>
      <c r="D29" s="58">
        <f>'INGRESO DE DATOS'!F28</f>
        <v>0</v>
      </c>
      <c r="E29" s="356" t="s">
        <v>1</v>
      </c>
      <c r="F29" s="58">
        <f>'INGRESO DE DATOS'!H28</f>
        <v>0</v>
      </c>
      <c r="G29" s="67">
        <f>'INGRESO DE DATOS'!I28</f>
        <v>0</v>
      </c>
      <c r="H29" s="284"/>
      <c r="I29" s="355" t="s">
        <v>69</v>
      </c>
      <c r="J29" s="356" t="s">
        <v>72</v>
      </c>
      <c r="K29" s="56">
        <f>'INGRESO DE DATOS'!N28</f>
        <v>0</v>
      </c>
      <c r="L29" s="356" t="s">
        <v>1</v>
      </c>
      <c r="M29" s="56">
        <f>'INGRESO DE DATOS'!P28</f>
        <v>0</v>
      </c>
      <c r="N29" s="67">
        <f>'INGRESO DE DATOS'!I28</f>
        <v>0</v>
      </c>
      <c r="O29" s="284"/>
      <c r="Q29" s="119"/>
      <c r="R29" s="119"/>
      <c r="S29" s="119"/>
      <c r="AA29" s="79"/>
      <c r="AB29" s="79"/>
      <c r="AC29" s="79"/>
      <c r="AD29" s="79"/>
      <c r="AE29" s="79"/>
      <c r="AF29" s="79"/>
      <c r="AG29" s="79"/>
      <c r="AH29" s="79"/>
      <c r="AI29" s="79"/>
      <c r="AJ29" s="308"/>
      <c r="AK29" s="120"/>
    </row>
    <row r="30" spans="1:37" x14ac:dyDescent="0.25">
      <c r="A30" s="79"/>
      <c r="B30" s="355" t="s">
        <v>69</v>
      </c>
      <c r="C30" s="306" t="s">
        <v>73</v>
      </c>
      <c r="D30" s="58">
        <f>'INGRESO DE DATOS'!F29</f>
        <v>0</v>
      </c>
      <c r="E30" s="356" t="s">
        <v>1</v>
      </c>
      <c r="F30" s="58">
        <f>'INGRESO DE DATOS'!H29</f>
        <v>0</v>
      </c>
      <c r="G30" s="67">
        <f>'INGRESO DE DATOS'!I29</f>
        <v>0</v>
      </c>
      <c r="H30" s="284"/>
      <c r="I30" s="355" t="s">
        <v>69</v>
      </c>
      <c r="J30" s="306" t="s">
        <v>73</v>
      </c>
      <c r="K30" s="56">
        <f>'INGRESO DE DATOS'!N29</f>
        <v>0</v>
      </c>
      <c r="L30" s="356" t="s">
        <v>1</v>
      </c>
      <c r="M30" s="56">
        <f>'INGRESO DE DATOS'!P29</f>
        <v>0</v>
      </c>
      <c r="N30" s="67">
        <f>'INGRESO DE DATOS'!I29</f>
        <v>0</v>
      </c>
      <c r="O30" s="284"/>
      <c r="Q30" s="119"/>
      <c r="R30" s="119"/>
      <c r="S30" s="119"/>
      <c r="AA30" s="79"/>
      <c r="AB30" s="79"/>
      <c r="AC30" s="79"/>
      <c r="AD30" s="79"/>
      <c r="AE30" s="79"/>
      <c r="AF30" s="79"/>
      <c r="AG30" s="79"/>
      <c r="AH30" s="79"/>
      <c r="AI30" s="79"/>
      <c r="AJ30" s="79"/>
      <c r="AK30" s="308"/>
    </row>
    <row r="31" spans="1:37" x14ac:dyDescent="0.25">
      <c r="A31" s="79"/>
      <c r="B31" s="355" t="s">
        <v>69</v>
      </c>
      <c r="C31" s="356" t="s">
        <v>74</v>
      </c>
      <c r="D31" s="58">
        <f>'INGRESO DE DATOS'!F30</f>
        <v>0</v>
      </c>
      <c r="E31" s="356" t="s">
        <v>1</v>
      </c>
      <c r="F31" s="58">
        <f>'INGRESO DE DATOS'!H30</f>
        <v>0</v>
      </c>
      <c r="G31" s="67">
        <f>'INGRESO DE DATOS'!I30</f>
        <v>0</v>
      </c>
      <c r="H31" s="284"/>
      <c r="I31" s="355" t="s">
        <v>69</v>
      </c>
      <c r="J31" s="356" t="s">
        <v>74</v>
      </c>
      <c r="K31" s="56">
        <f>'INGRESO DE DATOS'!N30</f>
        <v>0</v>
      </c>
      <c r="L31" s="356" t="s">
        <v>1</v>
      </c>
      <c r="M31" s="56">
        <f>'INGRESO DE DATOS'!P30</f>
        <v>0</v>
      </c>
      <c r="N31" s="67">
        <f>'INGRESO DE DATOS'!I30</f>
        <v>0</v>
      </c>
      <c r="O31" s="284"/>
      <c r="Q31" s="119"/>
      <c r="R31" s="119"/>
      <c r="S31" s="119"/>
      <c r="AA31" s="79"/>
      <c r="AB31" s="79"/>
      <c r="AC31" s="79"/>
      <c r="AD31" s="79"/>
      <c r="AE31" s="79"/>
      <c r="AF31" s="79"/>
      <c r="AG31" s="79"/>
      <c r="AH31" s="79"/>
      <c r="AI31" s="79"/>
      <c r="AK31" s="79"/>
    </row>
    <row r="32" spans="1:37" ht="17.25" customHeight="1" thickBot="1" x14ac:dyDescent="0.3">
      <c r="A32" s="79"/>
      <c r="B32" s="355" t="s">
        <v>69</v>
      </c>
      <c r="C32" s="357" t="s">
        <v>75</v>
      </c>
      <c r="D32" s="59">
        <f>'INGRESO DE DATOS'!F31</f>
        <v>0</v>
      </c>
      <c r="E32" s="358" t="s">
        <v>1</v>
      </c>
      <c r="F32" s="59">
        <f>'INGRESO DE DATOS'!H31</f>
        <v>0</v>
      </c>
      <c r="G32" s="68">
        <f>'INGRESO DE DATOS'!I31</f>
        <v>0</v>
      </c>
      <c r="H32" s="284"/>
      <c r="I32" s="355" t="s">
        <v>69</v>
      </c>
      <c r="J32" s="357" t="s">
        <v>75</v>
      </c>
      <c r="K32" s="57">
        <f>'INGRESO DE DATOS'!N31</f>
        <v>0</v>
      </c>
      <c r="L32" s="358" t="s">
        <v>1</v>
      </c>
      <c r="M32" s="57">
        <f>'INGRESO DE DATOS'!P31</f>
        <v>0</v>
      </c>
      <c r="N32" s="68">
        <f>'INGRESO DE DATOS'!I31</f>
        <v>0</v>
      </c>
      <c r="O32" s="284"/>
      <c r="Q32" s="119"/>
      <c r="R32" s="119"/>
      <c r="S32" s="119"/>
      <c r="AA32" s="359"/>
      <c r="AB32" s="359"/>
      <c r="AC32" s="359"/>
      <c r="AD32" s="79"/>
      <c r="AE32" s="345"/>
      <c r="AF32" s="79"/>
      <c r="AG32" s="120"/>
      <c r="AH32" s="120"/>
      <c r="AI32" s="120"/>
      <c r="AJ32" s="79"/>
    </row>
    <row r="33" spans="1:37" ht="20.25" customHeight="1" thickBot="1" x14ac:dyDescent="0.3">
      <c r="A33" s="79"/>
      <c r="B33" s="360" t="s">
        <v>70</v>
      </c>
      <c r="C33" s="356" t="s">
        <v>71</v>
      </c>
      <c r="D33" s="60">
        <f>'INGRESO DE DATOS'!F32</f>
        <v>0</v>
      </c>
      <c r="E33" s="361" t="s">
        <v>1</v>
      </c>
      <c r="F33" s="60">
        <f>'INGRESO DE DATOS'!H32</f>
        <v>0</v>
      </c>
      <c r="G33" s="67">
        <f>'INGRESO DE DATOS'!I32</f>
        <v>0</v>
      </c>
      <c r="H33" s="300"/>
      <c r="I33" s="360" t="s">
        <v>70</v>
      </c>
      <c r="J33" s="356" t="s">
        <v>71</v>
      </c>
      <c r="K33" s="66">
        <f>'INGRESO DE DATOS'!N32</f>
        <v>0</v>
      </c>
      <c r="L33" s="361" t="s">
        <v>1</v>
      </c>
      <c r="M33" s="66">
        <f>'INGRESO DE DATOS'!P32</f>
        <v>0</v>
      </c>
      <c r="N33" s="69">
        <f>'INGRESO DE DATOS'!I32</f>
        <v>0</v>
      </c>
      <c r="O33" s="300"/>
      <c r="Q33" s="119"/>
      <c r="R33" s="119"/>
      <c r="S33" s="119"/>
      <c r="AA33" s="79"/>
      <c r="AB33" s="79"/>
      <c r="AC33" s="79"/>
      <c r="AD33" s="79"/>
      <c r="AE33" s="79"/>
      <c r="AF33" s="120"/>
      <c r="AG33" s="296"/>
      <c r="AH33" s="120"/>
      <c r="AI33" s="120"/>
      <c r="AJ33" s="79"/>
    </row>
    <row r="34" spans="1:37" ht="17.25" customHeight="1" thickBot="1" x14ac:dyDescent="0.3">
      <c r="A34" s="79"/>
      <c r="B34" s="360" t="s">
        <v>70</v>
      </c>
      <c r="C34" s="356" t="s">
        <v>72</v>
      </c>
      <c r="D34" s="58">
        <f>'INGRESO DE DATOS'!F33</f>
        <v>0</v>
      </c>
      <c r="E34" s="356" t="s">
        <v>1</v>
      </c>
      <c r="F34" s="58">
        <f>'INGRESO DE DATOS'!H33</f>
        <v>0</v>
      </c>
      <c r="G34" s="67">
        <f>'INGRESO DE DATOS'!I33</f>
        <v>0</v>
      </c>
      <c r="H34" s="284"/>
      <c r="I34" s="360" t="s">
        <v>70</v>
      </c>
      <c r="J34" s="356" t="s">
        <v>72</v>
      </c>
      <c r="K34" s="56">
        <f>'INGRESO DE DATOS'!N33</f>
        <v>0</v>
      </c>
      <c r="L34" s="356" t="s">
        <v>1</v>
      </c>
      <c r="M34" s="56">
        <f>'INGRESO DE DATOS'!P33</f>
        <v>0</v>
      </c>
      <c r="N34" s="67">
        <f>'INGRESO DE DATOS'!I33</f>
        <v>0</v>
      </c>
      <c r="O34" s="284"/>
      <c r="Q34" s="119"/>
      <c r="R34" s="119"/>
      <c r="S34" s="119"/>
      <c r="AA34" s="79"/>
      <c r="AB34" s="79"/>
      <c r="AC34" s="79"/>
      <c r="AD34" s="79"/>
      <c r="AE34" s="79"/>
      <c r="AF34" s="346"/>
      <c r="AG34" s="296"/>
      <c r="AH34" s="120"/>
      <c r="AI34" s="120"/>
      <c r="AJ34" s="79"/>
    </row>
    <row r="35" spans="1:37" ht="15.75" thickBot="1" x14ac:dyDescent="0.3">
      <c r="A35" s="79"/>
      <c r="B35" s="360" t="s">
        <v>70</v>
      </c>
      <c r="C35" s="306" t="s">
        <v>73</v>
      </c>
      <c r="D35" s="58">
        <f>'INGRESO DE DATOS'!F34</f>
        <v>0</v>
      </c>
      <c r="E35" s="356" t="s">
        <v>1</v>
      </c>
      <c r="F35" s="58">
        <f>'INGRESO DE DATOS'!H34</f>
        <v>0</v>
      </c>
      <c r="G35" s="67">
        <f>'INGRESO DE DATOS'!I34</f>
        <v>0</v>
      </c>
      <c r="H35" s="284"/>
      <c r="I35" s="360" t="s">
        <v>70</v>
      </c>
      <c r="J35" s="306" t="s">
        <v>73</v>
      </c>
      <c r="K35" s="56">
        <f>'INGRESO DE DATOS'!N34</f>
        <v>0</v>
      </c>
      <c r="L35" s="356" t="s">
        <v>1</v>
      </c>
      <c r="M35" s="56">
        <f>'INGRESO DE DATOS'!P34</f>
        <v>0</v>
      </c>
      <c r="N35" s="67">
        <f>'INGRESO DE DATOS'!I34</f>
        <v>0</v>
      </c>
      <c r="O35" s="284"/>
      <c r="Q35" s="119"/>
      <c r="R35" s="119"/>
      <c r="S35" s="119"/>
      <c r="AA35" s="79"/>
      <c r="AB35" s="79"/>
      <c r="AC35" s="79"/>
      <c r="AD35" s="79"/>
      <c r="AE35" s="79"/>
      <c r="AF35" s="346"/>
      <c r="AG35" s="120"/>
      <c r="AH35" s="359"/>
      <c r="AI35" s="120"/>
      <c r="AJ35" s="79"/>
    </row>
    <row r="36" spans="1:37" ht="15.75" thickBot="1" x14ac:dyDescent="0.3">
      <c r="A36" s="79"/>
      <c r="B36" s="360" t="s">
        <v>70</v>
      </c>
      <c r="C36" s="356" t="s">
        <v>74</v>
      </c>
      <c r="D36" s="58">
        <f>'INGRESO DE DATOS'!F35</f>
        <v>0</v>
      </c>
      <c r="E36" s="305" t="s">
        <v>1</v>
      </c>
      <c r="F36" s="58">
        <f>'INGRESO DE DATOS'!H35</f>
        <v>0</v>
      </c>
      <c r="G36" s="67">
        <f>'INGRESO DE DATOS'!I35</f>
        <v>0</v>
      </c>
      <c r="H36" s="284"/>
      <c r="I36" s="360" t="s">
        <v>70</v>
      </c>
      <c r="J36" s="356" t="s">
        <v>74</v>
      </c>
      <c r="K36" s="56">
        <f>'INGRESO DE DATOS'!N35</f>
        <v>0</v>
      </c>
      <c r="L36" s="305" t="s">
        <v>1</v>
      </c>
      <c r="M36" s="56">
        <f>'INGRESO DE DATOS'!P35</f>
        <v>0</v>
      </c>
      <c r="N36" s="67">
        <f>'INGRESO DE DATOS'!I35</f>
        <v>0</v>
      </c>
      <c r="O36" s="284"/>
      <c r="Q36" s="119"/>
      <c r="R36" s="119"/>
      <c r="S36" s="119"/>
      <c r="AA36" s="79"/>
      <c r="AB36" s="79"/>
      <c r="AC36" s="79"/>
      <c r="AD36" s="79"/>
      <c r="AE36" s="79"/>
      <c r="AF36" s="346"/>
      <c r="AG36" s="120"/>
      <c r="AH36" s="120"/>
      <c r="AI36" s="120"/>
      <c r="AJ36" s="79"/>
    </row>
    <row r="37" spans="1:37" ht="15.75" thickBot="1" x14ac:dyDescent="0.3">
      <c r="A37" s="79"/>
      <c r="B37" s="360" t="s">
        <v>70</v>
      </c>
      <c r="C37" s="362" t="s">
        <v>76</v>
      </c>
      <c r="D37" s="59">
        <f>'INGRESO DE DATOS'!F36</f>
        <v>0</v>
      </c>
      <c r="E37" s="358" t="s">
        <v>1</v>
      </c>
      <c r="F37" s="59">
        <f>'INGRESO DE DATOS'!H36</f>
        <v>1</v>
      </c>
      <c r="G37" s="68">
        <f>'INGRESO DE DATOS'!I36</f>
        <v>0</v>
      </c>
      <c r="H37" s="284"/>
      <c r="I37" s="360" t="s">
        <v>70</v>
      </c>
      <c r="J37" s="362" t="s">
        <v>76</v>
      </c>
      <c r="K37" s="57">
        <f>'INGRESO DE DATOS'!N36</f>
        <v>0</v>
      </c>
      <c r="L37" s="358" t="s">
        <v>1</v>
      </c>
      <c r="M37" s="57">
        <f>'INGRESO DE DATOS'!P36</f>
        <v>0</v>
      </c>
      <c r="N37" s="68">
        <f>'INGRESO DE DATOS'!I36</f>
        <v>0</v>
      </c>
      <c r="O37" s="284"/>
      <c r="Q37" s="119"/>
      <c r="R37" s="119"/>
      <c r="S37" s="119"/>
      <c r="AA37" s="79"/>
      <c r="AB37" s="79"/>
      <c r="AC37" s="79"/>
      <c r="AD37" s="79"/>
      <c r="AE37" s="79"/>
      <c r="AF37" s="120"/>
      <c r="AG37" s="120"/>
      <c r="AH37" s="120"/>
      <c r="AI37" s="120"/>
      <c r="AJ37" s="79"/>
    </row>
    <row r="38" spans="1:37" x14ac:dyDescent="0.25">
      <c r="A38" s="79"/>
      <c r="B38" s="363" t="s">
        <v>139</v>
      </c>
      <c r="C38" s="364" t="s">
        <v>140</v>
      </c>
      <c r="D38" s="61">
        <f>SUM(D33:D36)</f>
        <v>0</v>
      </c>
      <c r="E38" s="356" t="s">
        <v>1</v>
      </c>
      <c r="F38" s="305"/>
      <c r="G38" s="365"/>
      <c r="H38" s="366"/>
      <c r="I38" s="363" t="s">
        <v>139</v>
      </c>
      <c r="J38" s="364" t="s">
        <v>140</v>
      </c>
      <c r="K38" s="61">
        <f>SUM(K33:K36)</f>
        <v>0</v>
      </c>
      <c r="L38" s="356" t="s">
        <v>1</v>
      </c>
      <c r="M38" s="305"/>
      <c r="N38" s="365"/>
      <c r="O38" s="366"/>
      <c r="Q38" s="119"/>
      <c r="R38" s="119"/>
      <c r="S38" s="119"/>
      <c r="AA38" s="346"/>
      <c r="AB38" s="346"/>
      <c r="AC38" s="346"/>
      <c r="AD38" s="79"/>
      <c r="AE38" s="79"/>
      <c r="AF38" s="79"/>
      <c r="AG38" s="120"/>
      <c r="AH38" s="120"/>
      <c r="AI38" s="120"/>
      <c r="AJ38" s="79"/>
    </row>
    <row r="39" spans="1:37" x14ac:dyDescent="0.25">
      <c r="A39" s="79"/>
      <c r="B39" s="363" t="s">
        <v>139</v>
      </c>
      <c r="C39" s="367" t="s">
        <v>141</v>
      </c>
      <c r="D39" s="62">
        <f>SUM(D33:D37)</f>
        <v>0</v>
      </c>
      <c r="E39" s="367" t="s">
        <v>1</v>
      </c>
      <c r="F39" s="367"/>
      <c r="G39" s="365"/>
      <c r="H39" s="366"/>
      <c r="I39" s="363" t="s">
        <v>139</v>
      </c>
      <c r="J39" s="367" t="s">
        <v>141</v>
      </c>
      <c r="K39" s="62">
        <f>SUM(K33:K37)</f>
        <v>0</v>
      </c>
      <c r="L39" s="367" t="s">
        <v>1</v>
      </c>
      <c r="M39" s="367"/>
      <c r="N39" s="365"/>
      <c r="O39" s="366"/>
      <c r="Q39" s="119"/>
      <c r="R39" s="119"/>
      <c r="S39" s="119"/>
      <c r="AA39" s="346"/>
      <c r="AB39" s="346"/>
      <c r="AC39" s="346"/>
      <c r="AD39" s="79"/>
      <c r="AE39" s="79"/>
      <c r="AF39" s="79"/>
      <c r="AG39" s="120"/>
      <c r="AH39" s="120"/>
      <c r="AI39" s="120"/>
      <c r="AJ39" s="79"/>
    </row>
    <row r="40" spans="1:37" x14ac:dyDescent="0.25">
      <c r="A40" s="79"/>
      <c r="B40" s="363" t="s">
        <v>139</v>
      </c>
      <c r="C40" s="364" t="s">
        <v>142</v>
      </c>
      <c r="D40" s="63">
        <f>SUM(D28:D32)</f>
        <v>0</v>
      </c>
      <c r="E40" s="305" t="s">
        <v>1</v>
      </c>
      <c r="F40" s="356"/>
      <c r="G40" s="365"/>
      <c r="H40" s="366"/>
      <c r="I40" s="363" t="s">
        <v>139</v>
      </c>
      <c r="J40" s="364" t="s">
        <v>142</v>
      </c>
      <c r="K40" s="63">
        <f>SUM(K28:K32)</f>
        <v>0</v>
      </c>
      <c r="L40" s="305" t="s">
        <v>1</v>
      </c>
      <c r="M40" s="356"/>
      <c r="N40" s="365"/>
      <c r="O40" s="366"/>
      <c r="Q40" s="119"/>
      <c r="R40" s="119"/>
      <c r="S40" s="119"/>
      <c r="AA40" s="346"/>
      <c r="AB40" s="346"/>
      <c r="AC40" s="346"/>
      <c r="AD40" s="79"/>
      <c r="AE40" s="79"/>
      <c r="AF40" s="79"/>
      <c r="AG40" s="120"/>
      <c r="AH40" s="120"/>
      <c r="AI40" s="120"/>
      <c r="AJ40" s="79"/>
    </row>
    <row r="41" spans="1:37" x14ac:dyDescent="0.25">
      <c r="A41" s="79"/>
      <c r="B41" s="363" t="s">
        <v>139</v>
      </c>
      <c r="C41" s="368" t="s">
        <v>143</v>
      </c>
      <c r="D41" s="64">
        <f>SUM(D28:D37)</f>
        <v>0</v>
      </c>
      <c r="E41" s="369" t="s">
        <v>1</v>
      </c>
      <c r="F41" s="369"/>
      <c r="G41" s="370"/>
      <c r="H41" s="366"/>
      <c r="I41" s="363" t="s">
        <v>139</v>
      </c>
      <c r="J41" s="368" t="s">
        <v>143</v>
      </c>
      <c r="K41" s="64">
        <f>SUM(K28:K37)</f>
        <v>0</v>
      </c>
      <c r="L41" s="369" t="s">
        <v>1</v>
      </c>
      <c r="M41" s="369"/>
      <c r="N41" s="370"/>
      <c r="O41" s="366"/>
      <c r="Q41" s="119"/>
      <c r="R41" s="119"/>
      <c r="S41" s="119"/>
      <c r="AA41" s="300"/>
      <c r="AB41" s="300"/>
      <c r="AC41" s="120"/>
      <c r="AD41" s="79"/>
      <c r="AE41" s="79"/>
      <c r="AF41" s="79"/>
      <c r="AG41" s="120"/>
      <c r="AH41" s="120"/>
      <c r="AI41" s="120"/>
      <c r="AJ41" s="79"/>
    </row>
    <row r="42" spans="1:37" x14ac:dyDescent="0.25">
      <c r="A42" s="79"/>
      <c r="B42" s="286" t="s">
        <v>5</v>
      </c>
      <c r="C42" s="364" t="s">
        <v>144</v>
      </c>
      <c r="D42" s="63">
        <f>SUMPRODUCT(F28:F36,D28:D36)</f>
        <v>0</v>
      </c>
      <c r="E42" s="305" t="s">
        <v>1</v>
      </c>
      <c r="F42" s="305"/>
      <c r="G42" s="365"/>
      <c r="H42" s="366"/>
      <c r="I42" s="286" t="s">
        <v>5</v>
      </c>
      <c r="J42" s="364" t="s">
        <v>144</v>
      </c>
      <c r="K42" s="63">
        <f>SUMPRODUCT(M28:M36,K28:K36)</f>
        <v>0</v>
      </c>
      <c r="L42" s="305" t="s">
        <v>1</v>
      </c>
      <c r="M42" s="305"/>
      <c r="N42" s="365"/>
      <c r="O42" s="366"/>
      <c r="Q42" s="119"/>
      <c r="R42" s="119"/>
      <c r="S42" s="119"/>
      <c r="AA42" s="300"/>
      <c r="AB42" s="300"/>
      <c r="AC42" s="120"/>
      <c r="AD42" s="79"/>
      <c r="AE42" s="79"/>
      <c r="AF42" s="79"/>
      <c r="AG42" s="120"/>
      <c r="AH42" s="120"/>
      <c r="AI42" s="120"/>
      <c r="AJ42" s="79"/>
      <c r="AK42" s="79"/>
    </row>
    <row r="43" spans="1:37" x14ac:dyDescent="0.25">
      <c r="A43" s="79"/>
      <c r="B43" s="286" t="s">
        <v>5</v>
      </c>
      <c r="C43" s="306" t="s">
        <v>145</v>
      </c>
      <c r="D43" s="61">
        <f>D37*F37</f>
        <v>0</v>
      </c>
      <c r="E43" s="305" t="s">
        <v>1</v>
      </c>
      <c r="F43" s="371"/>
      <c r="G43" s="365"/>
      <c r="H43" s="366"/>
      <c r="I43" s="286" t="s">
        <v>5</v>
      </c>
      <c r="J43" s="306" t="s">
        <v>145</v>
      </c>
      <c r="K43" s="61">
        <f>K37*M37</f>
        <v>0</v>
      </c>
      <c r="L43" s="305" t="s">
        <v>1</v>
      </c>
      <c r="M43" s="371"/>
      <c r="N43" s="365"/>
      <c r="O43" s="366"/>
      <c r="Q43" s="119"/>
      <c r="R43" s="119"/>
      <c r="S43" s="119"/>
      <c r="AA43" s="120"/>
      <c r="AB43" s="79"/>
      <c r="AC43" s="79"/>
      <c r="AD43" s="79"/>
      <c r="AE43" s="79"/>
      <c r="AF43" s="79"/>
      <c r="AG43" s="120"/>
      <c r="AH43" s="120"/>
      <c r="AI43" s="120"/>
      <c r="AJ43" s="79"/>
      <c r="AK43" s="79"/>
    </row>
    <row r="44" spans="1:37" ht="15.75" thickBot="1" x14ac:dyDescent="0.3">
      <c r="A44" s="79"/>
      <c r="B44" s="289" t="s">
        <v>5</v>
      </c>
      <c r="C44" s="372" t="s">
        <v>146</v>
      </c>
      <c r="D44" s="65">
        <f>SUM(D42:D43)</f>
        <v>0</v>
      </c>
      <c r="E44" s="357" t="s">
        <v>1</v>
      </c>
      <c r="F44" s="373"/>
      <c r="G44" s="374"/>
      <c r="H44" s="120"/>
      <c r="I44" s="289" t="s">
        <v>5</v>
      </c>
      <c r="J44" s="372" t="s">
        <v>146</v>
      </c>
      <c r="K44" s="65">
        <f>SUM(K42:K43)</f>
        <v>0</v>
      </c>
      <c r="L44" s="357" t="s">
        <v>1</v>
      </c>
      <c r="M44" s="373"/>
      <c r="N44" s="374"/>
      <c r="O44" s="120"/>
      <c r="Q44" s="119"/>
      <c r="R44" s="119"/>
      <c r="S44" s="375"/>
      <c r="AA44" s="79"/>
      <c r="AB44" s="79"/>
      <c r="AC44" s="79"/>
      <c r="AD44" s="79"/>
      <c r="AE44" s="79"/>
      <c r="AF44" s="79"/>
      <c r="AG44" s="120"/>
      <c r="AH44" s="120"/>
      <c r="AI44" s="120"/>
      <c r="AJ44" s="120"/>
      <c r="AK44" s="79"/>
    </row>
    <row r="45" spans="1:37" x14ac:dyDescent="0.25">
      <c r="A45" s="79"/>
      <c r="B45" s="79"/>
      <c r="C45" s="79"/>
      <c r="D45" s="79"/>
      <c r="E45" s="79"/>
      <c r="F45" s="79"/>
      <c r="G45" s="79"/>
      <c r="H45" s="120"/>
      <c r="I45" s="79"/>
      <c r="J45" s="79"/>
      <c r="L45" s="79"/>
      <c r="M45" s="79"/>
      <c r="N45" s="79"/>
      <c r="O45" s="120"/>
      <c r="Q45" s="119"/>
      <c r="R45" s="119"/>
      <c r="S45" s="119"/>
      <c r="AA45" s="79"/>
      <c r="AB45" s="79"/>
      <c r="AC45" s="79"/>
      <c r="AD45" s="79"/>
      <c r="AE45" s="79"/>
      <c r="AF45" s="79"/>
      <c r="AG45" s="120"/>
      <c r="AH45" s="120"/>
      <c r="AI45" s="120"/>
      <c r="AJ45" s="120"/>
      <c r="AK45" s="79"/>
    </row>
    <row r="46" spans="1:37" x14ac:dyDescent="0.25">
      <c r="A46" s="79"/>
      <c r="B46" s="301" t="s">
        <v>147</v>
      </c>
      <c r="C46" s="79"/>
      <c r="D46" s="79"/>
      <c r="E46" s="79"/>
      <c r="F46" s="119"/>
      <c r="G46" s="119"/>
      <c r="I46" s="301" t="s">
        <v>166</v>
      </c>
      <c r="J46" s="79"/>
      <c r="L46" s="79"/>
      <c r="M46" s="119"/>
      <c r="N46" s="119"/>
      <c r="O46" s="119"/>
      <c r="Q46" s="119"/>
      <c r="R46" s="119"/>
      <c r="S46" s="119"/>
    </row>
    <row r="47" spans="1:37" ht="21.75" thickBot="1" x14ac:dyDescent="0.4">
      <c r="A47" s="79"/>
      <c r="B47" s="376" t="s">
        <v>148</v>
      </c>
      <c r="C47" s="377"/>
      <c r="D47" s="377"/>
      <c r="E47" s="303"/>
      <c r="F47" s="303"/>
      <c r="G47" s="378"/>
      <c r="I47" s="376" t="s">
        <v>148</v>
      </c>
      <c r="J47" s="377"/>
      <c r="K47" s="377"/>
      <c r="L47" s="303"/>
      <c r="M47" s="303"/>
      <c r="N47" s="378"/>
      <c r="O47" s="79"/>
      <c r="Q47" s="119"/>
      <c r="R47" s="119"/>
      <c r="S47" s="119"/>
    </row>
    <row r="48" spans="1:37" ht="15.75" thickBot="1" x14ac:dyDescent="0.3">
      <c r="A48" s="79"/>
      <c r="B48" s="379"/>
      <c r="C48" s="379"/>
      <c r="D48" s="380" t="s">
        <v>149</v>
      </c>
      <c r="E48" s="381"/>
      <c r="F48" s="382" t="s">
        <v>150</v>
      </c>
      <c r="G48" s="383" t="s">
        <v>151</v>
      </c>
      <c r="I48" s="384"/>
      <c r="J48" s="379"/>
      <c r="K48" s="380" t="s">
        <v>171</v>
      </c>
      <c r="L48" s="381"/>
      <c r="M48" s="382" t="s">
        <v>81</v>
      </c>
      <c r="N48" s="383" t="s">
        <v>172</v>
      </c>
      <c r="O48" s="79"/>
      <c r="Q48" s="119"/>
      <c r="R48" s="119"/>
      <c r="S48" s="119"/>
    </row>
    <row r="49" spans="1:19" x14ac:dyDescent="0.25">
      <c r="A49" s="79"/>
      <c r="B49" s="385" t="str">
        <f>B18</f>
        <v>Demanda total de agua del sitio</v>
      </c>
      <c r="C49" s="386" t="str">
        <f>C18</f>
        <v>Necesidad combinada</v>
      </c>
      <c r="D49" s="70">
        <f>'INGRESO DE DATOS'!F43</f>
        <v>0</v>
      </c>
      <c r="E49" s="70" t="s">
        <v>1</v>
      </c>
      <c r="F49" s="387" t="str">
        <f>'INGRESO DE DATOS'!H43</f>
        <v>medida</v>
      </c>
      <c r="G49" s="74">
        <f>'INGRESO DE DATOS'!I43</f>
        <v>0</v>
      </c>
      <c r="I49" s="385" t="str">
        <f>I18</f>
        <v>Demanda total de agua del sitio</v>
      </c>
      <c r="J49" s="386" t="str">
        <f>J18</f>
        <v>Necesidad combinada</v>
      </c>
      <c r="K49" s="70">
        <f>'INGRESO DE DATOS'!N43</f>
        <v>0</v>
      </c>
      <c r="L49" s="70" t="s">
        <v>1</v>
      </c>
      <c r="M49" s="388" t="str">
        <f>'INGRESO DE DATOS'!H43</f>
        <v>medida</v>
      </c>
      <c r="N49" s="74">
        <f>'INGRESO DE DATOS'!Q43</f>
        <v>0</v>
      </c>
      <c r="O49" s="79"/>
      <c r="Q49" s="119"/>
      <c r="R49" s="119"/>
      <c r="S49" s="119"/>
    </row>
    <row r="50" spans="1:19" ht="30" x14ac:dyDescent="0.25">
      <c r="A50" s="79"/>
      <c r="B50" s="389" t="str">
        <f>B19</f>
        <v>Contacto / Producto</v>
      </c>
      <c r="C50" s="390" t="str">
        <f>C19</f>
        <v>Necesidad 1 - Grupo de proceso</v>
      </c>
      <c r="D50" s="71">
        <f>'INGRESO DE DATOS'!F44</f>
        <v>0</v>
      </c>
      <c r="E50" s="71" t="s">
        <v>1</v>
      </c>
      <c r="F50" s="391" t="str">
        <f>'INGRESO DE DATOS'!H44</f>
        <v>medida</v>
      </c>
      <c r="G50" s="75">
        <f>'INGRESO DE DATOS'!I44</f>
        <v>0</v>
      </c>
      <c r="I50" s="389" t="str">
        <f t="shared" ref="I50:J50" si="0">I19</f>
        <v>Contacto / Producto</v>
      </c>
      <c r="J50" s="390" t="str">
        <f t="shared" si="0"/>
        <v>Necesidad 1 - Grupo de proceso</v>
      </c>
      <c r="K50" s="71">
        <f>'INGRESO DE DATOS'!F44</f>
        <v>0</v>
      </c>
      <c r="L50" s="71" t="s">
        <v>1</v>
      </c>
      <c r="M50" s="392" t="str">
        <f>'INGRESO DE DATOS'!H44</f>
        <v>medida</v>
      </c>
      <c r="N50" s="75">
        <f>'INGRESO DE DATOS'!Q44</f>
        <v>0</v>
      </c>
      <c r="O50" s="79"/>
      <c r="Q50" s="119"/>
      <c r="R50" s="119"/>
      <c r="S50" s="119"/>
    </row>
    <row r="51" spans="1:19" ht="45" x14ac:dyDescent="0.25">
      <c r="A51" s="79"/>
      <c r="B51" s="389" t="str">
        <f t="shared" ref="B51:C53" si="1">B20</f>
        <v xml:space="preserve">Sin contacto (servicios públicos, limpieza, sistemas contra incendios) </v>
      </c>
      <c r="C51" s="390" t="str">
        <f t="shared" si="1"/>
        <v>Necesidad 2 - Grupo de proceso</v>
      </c>
      <c r="D51" s="71">
        <f>'INGRESO DE DATOS'!F45</f>
        <v>0</v>
      </c>
      <c r="E51" s="71" t="s">
        <v>1</v>
      </c>
      <c r="F51" s="391" t="str">
        <f>'INGRESO DE DATOS'!H45</f>
        <v>medida</v>
      </c>
      <c r="G51" s="75">
        <f>'INGRESO DE DATOS'!I45</f>
        <v>0</v>
      </c>
      <c r="I51" s="389" t="str">
        <f t="shared" ref="I51:J51" si="2">I20</f>
        <v xml:space="preserve">Sin contacto (servicios públicos, limpieza, sistemas contra incendios) </v>
      </c>
      <c r="J51" s="390" t="str">
        <f t="shared" si="2"/>
        <v>Necesidad 2 - Grupo de proceso</v>
      </c>
      <c r="K51" s="71">
        <f>'INGRESO DE DATOS'!F45</f>
        <v>0</v>
      </c>
      <c r="L51" s="71" t="s">
        <v>1</v>
      </c>
      <c r="M51" s="391" t="str">
        <f>'INGRESO DE DATOS'!H45</f>
        <v>medida</v>
      </c>
      <c r="N51" s="75">
        <f>'INGRESO DE DATOS'!Q45</f>
        <v>0</v>
      </c>
      <c r="O51" s="79"/>
      <c r="Q51" s="119"/>
      <c r="R51" s="119"/>
      <c r="S51" s="119"/>
    </row>
    <row r="52" spans="1:19" ht="30" x14ac:dyDescent="0.25">
      <c r="A52" s="79"/>
      <c r="B52" s="389" t="str">
        <f t="shared" si="1"/>
        <v>Saneamiento / Empleados</v>
      </c>
      <c r="C52" s="390" t="str">
        <f t="shared" si="1"/>
        <v>Necesidad 3 - Grupo de proceso</v>
      </c>
      <c r="D52" s="71">
        <f>'INGRESO DE DATOS'!F46</f>
        <v>0</v>
      </c>
      <c r="E52" s="71" t="s">
        <v>1</v>
      </c>
      <c r="F52" s="391" t="str">
        <f>'INGRESO DE DATOS'!H46</f>
        <v>medida</v>
      </c>
      <c r="G52" s="75">
        <f>'INGRESO DE DATOS'!I46</f>
        <v>0</v>
      </c>
      <c r="I52" s="389" t="str">
        <f t="shared" ref="I52:J52" si="3">I21</f>
        <v>Saneamiento / Empleados</v>
      </c>
      <c r="J52" s="390" t="str">
        <f t="shared" si="3"/>
        <v>Necesidad 3 - Grupo de proceso</v>
      </c>
      <c r="K52" s="71">
        <f>'INGRESO DE DATOS'!F46</f>
        <v>0</v>
      </c>
      <c r="L52" s="71" t="s">
        <v>1</v>
      </c>
      <c r="M52" s="391" t="str">
        <f>'INGRESO DE DATOS'!H46</f>
        <v>medida</v>
      </c>
      <c r="N52" s="75">
        <f>'INGRESO DE DATOS'!Q46</f>
        <v>0</v>
      </c>
      <c r="O52" s="79"/>
      <c r="Q52" s="119"/>
      <c r="R52" s="119"/>
      <c r="S52" s="119"/>
    </row>
    <row r="53" spans="1:19" ht="30" x14ac:dyDescent="0.25">
      <c r="A53" s="79"/>
      <c r="B53" s="393" t="str">
        <f t="shared" si="1"/>
        <v>Propiedad (paisajismo, lavado de vehículos, otros)</v>
      </c>
      <c r="C53" s="390" t="str">
        <f t="shared" si="1"/>
        <v>Necesidad 4 - Grupo de proceso</v>
      </c>
      <c r="D53" s="71">
        <f>'INGRESO DE DATOS'!F47</f>
        <v>0</v>
      </c>
      <c r="E53" s="71" t="s">
        <v>1</v>
      </c>
      <c r="F53" s="391" t="str">
        <f>'INGRESO DE DATOS'!H47</f>
        <v>medida</v>
      </c>
      <c r="G53" s="75">
        <f>'INGRESO DE DATOS'!I47</f>
        <v>0</v>
      </c>
      <c r="I53" s="393" t="str">
        <f t="shared" ref="I53:J53" si="4">I22</f>
        <v>Propiedad (paisajismo, lavado de vehículos, otros)</v>
      </c>
      <c r="J53" s="390" t="str">
        <f t="shared" si="4"/>
        <v>Necesidad 4 - Grupo de proceso</v>
      </c>
      <c r="K53" s="71">
        <f>'INGRESO DE DATOS'!F47</f>
        <v>0</v>
      </c>
      <c r="L53" s="71" t="s">
        <v>1</v>
      </c>
      <c r="M53" s="391" t="str">
        <f>'INGRESO DE DATOS'!H47</f>
        <v>medida</v>
      </c>
      <c r="N53" s="75">
        <f>'INGRESO DE DATOS'!Q47</f>
        <v>0</v>
      </c>
      <c r="O53" s="79"/>
      <c r="Q53" s="119"/>
      <c r="R53" s="119"/>
      <c r="S53" s="119"/>
    </row>
    <row r="54" spans="1:19" x14ac:dyDescent="0.25">
      <c r="A54" s="79"/>
      <c r="B54" s="394" t="s">
        <v>152</v>
      </c>
      <c r="C54" s="395" t="s">
        <v>153</v>
      </c>
      <c r="D54" s="72">
        <f>'INGRESO DE DATOS'!F50</f>
        <v>0</v>
      </c>
      <c r="E54" s="396" t="s">
        <v>1</v>
      </c>
      <c r="F54" s="397"/>
      <c r="G54" s="398"/>
      <c r="I54" s="399" t="s">
        <v>152</v>
      </c>
      <c r="J54" s="395" t="s">
        <v>153</v>
      </c>
      <c r="K54" s="72">
        <f>'INGRESO DE DATOS'!N50</f>
        <v>0</v>
      </c>
      <c r="L54" s="396" t="s">
        <v>1</v>
      </c>
      <c r="M54" s="397"/>
      <c r="N54" s="398"/>
      <c r="O54" s="79"/>
      <c r="Q54" s="119"/>
      <c r="R54" s="119"/>
      <c r="S54" s="119"/>
    </row>
    <row r="55" spans="1:19" ht="30.75" thickBot="1" x14ac:dyDescent="0.3">
      <c r="A55" s="79"/>
      <c r="B55" s="400"/>
      <c r="C55" s="401" t="s">
        <v>154</v>
      </c>
      <c r="D55" s="73">
        <f>IF('INGRESO DE DATOS'!C16="Process-Groups Average",SUM(D19:D22),D18)-D41</f>
        <v>0</v>
      </c>
      <c r="E55" s="402" t="s">
        <v>1</v>
      </c>
      <c r="F55" s="357"/>
      <c r="G55" s="374"/>
      <c r="I55" s="400"/>
      <c r="J55" s="401" t="s">
        <v>177</v>
      </c>
      <c r="K55" s="73">
        <f>IF('INGRESO DE DATOS'!K16="Process-Groups Average",SUM(K19:K22),K18)-K41</f>
        <v>0</v>
      </c>
      <c r="L55" s="402" t="s">
        <v>1</v>
      </c>
      <c r="M55" s="357"/>
      <c r="N55" s="374"/>
      <c r="O55" s="79"/>
      <c r="Q55" s="119"/>
      <c r="R55" s="119"/>
      <c r="S55" s="119"/>
    </row>
    <row r="56" spans="1:19" x14ac:dyDescent="0.25">
      <c r="A56" s="79"/>
      <c r="B56" s="120"/>
      <c r="C56" s="120"/>
      <c r="D56" s="120"/>
      <c r="E56" s="120"/>
      <c r="F56" s="120"/>
      <c r="G56" s="120"/>
      <c r="H56" s="120"/>
      <c r="I56" s="120"/>
      <c r="J56" s="120"/>
      <c r="K56" s="120"/>
      <c r="L56" s="120"/>
      <c r="M56" s="120"/>
      <c r="N56" s="120"/>
      <c r="O56" s="120"/>
      <c r="Q56" s="119"/>
      <c r="R56" s="119"/>
      <c r="S56" s="119"/>
    </row>
    <row r="57" spans="1:19" x14ac:dyDescent="0.25">
      <c r="A57" s="79"/>
      <c r="B57" s="301" t="s">
        <v>155</v>
      </c>
      <c r="C57" s="119"/>
      <c r="D57" s="119"/>
      <c r="E57" s="79"/>
      <c r="F57" s="79"/>
      <c r="G57" s="79"/>
      <c r="I57" s="301" t="s">
        <v>173</v>
      </c>
      <c r="K57" s="119"/>
      <c r="L57" s="79"/>
      <c r="M57" s="79"/>
      <c r="N57" s="79"/>
      <c r="O57" s="79"/>
      <c r="Q57" s="119"/>
      <c r="R57" s="119"/>
      <c r="S57" s="119"/>
    </row>
    <row r="58" spans="1:19" ht="21.75" thickBot="1" x14ac:dyDescent="0.4">
      <c r="A58" s="79"/>
      <c r="B58" s="376" t="s">
        <v>156</v>
      </c>
      <c r="C58" s="403"/>
      <c r="D58" s="403"/>
      <c r="E58" s="403"/>
      <c r="F58" s="403"/>
      <c r="G58" s="304"/>
      <c r="I58" s="376" t="s">
        <v>156</v>
      </c>
      <c r="J58" s="403"/>
      <c r="K58" s="403"/>
      <c r="L58" s="403"/>
      <c r="M58" s="403"/>
      <c r="N58" s="304"/>
      <c r="O58" s="79"/>
      <c r="Q58" s="119"/>
      <c r="R58" s="119"/>
      <c r="S58" s="119"/>
    </row>
    <row r="59" spans="1:19" ht="15.75" thickBot="1" x14ac:dyDescent="0.3">
      <c r="A59" s="79"/>
      <c r="B59" s="347" t="s">
        <v>86</v>
      </c>
      <c r="C59" s="348"/>
      <c r="D59" s="404" t="s">
        <v>157</v>
      </c>
      <c r="E59" s="404"/>
      <c r="F59" s="405" t="s">
        <v>37</v>
      </c>
      <c r="G59" s="406"/>
      <c r="I59" s="347" t="s">
        <v>86</v>
      </c>
      <c r="J59" s="348"/>
      <c r="K59" s="404" t="s">
        <v>157</v>
      </c>
      <c r="L59" s="404"/>
      <c r="M59" s="405" t="s">
        <v>37</v>
      </c>
      <c r="N59" s="406"/>
      <c r="O59" s="79"/>
      <c r="Q59" s="119"/>
      <c r="R59" s="119"/>
      <c r="S59" s="119"/>
    </row>
    <row r="60" spans="1:19" x14ac:dyDescent="0.25">
      <c r="A60" s="79"/>
      <c r="B60" s="407" t="s">
        <v>67</v>
      </c>
      <c r="C60" s="408" t="s">
        <v>87</v>
      </c>
      <c r="D60" s="408"/>
      <c r="E60" s="409" t="s">
        <v>64</v>
      </c>
      <c r="F60" s="410" t="s">
        <v>174</v>
      </c>
      <c r="G60" s="354" t="s">
        <v>66</v>
      </c>
      <c r="I60" s="407" t="s">
        <v>67</v>
      </c>
      <c r="J60" s="408" t="s">
        <v>87</v>
      </c>
      <c r="K60" s="408"/>
      <c r="L60" s="409" t="s">
        <v>64</v>
      </c>
      <c r="M60" s="410" t="s">
        <v>174</v>
      </c>
      <c r="N60" s="354" t="s">
        <v>2</v>
      </c>
      <c r="O60" s="79"/>
      <c r="Q60" s="119"/>
      <c r="R60" s="119"/>
      <c r="S60" s="119"/>
    </row>
    <row r="61" spans="1:19" x14ac:dyDescent="0.25">
      <c r="A61" s="79"/>
      <c r="B61" s="355" t="s">
        <v>69</v>
      </c>
      <c r="C61" s="356" t="s">
        <v>71</v>
      </c>
      <c r="D61" s="58">
        <f>'INGRESO DE DATOS'!F57</f>
        <v>0</v>
      </c>
      <c r="E61" s="305" t="s">
        <v>1</v>
      </c>
      <c r="F61" s="58">
        <f>'INGRESO DE DATOS'!H57</f>
        <v>0</v>
      </c>
      <c r="G61" s="67">
        <f>'INGRESO DE DATOS'!I57</f>
        <v>0</v>
      </c>
      <c r="I61" s="355" t="s">
        <v>69</v>
      </c>
      <c r="J61" s="356" t="s">
        <v>71</v>
      </c>
      <c r="K61" s="58">
        <f>'INGRESO DE DATOS'!N57</f>
        <v>0</v>
      </c>
      <c r="L61" s="305" t="s">
        <v>1</v>
      </c>
      <c r="M61" s="58">
        <f>'INGRESO DE DATOS'!P57</f>
        <v>0</v>
      </c>
      <c r="N61" s="67">
        <f>'INGRESO DE DATOS'!Q57</f>
        <v>0</v>
      </c>
      <c r="O61" s="79"/>
      <c r="Q61" s="119"/>
      <c r="R61" s="119"/>
      <c r="S61" s="119"/>
    </row>
    <row r="62" spans="1:19" x14ac:dyDescent="0.25">
      <c r="A62" s="79"/>
      <c r="B62" s="355" t="s">
        <v>69</v>
      </c>
      <c r="C62" s="356" t="s">
        <v>72</v>
      </c>
      <c r="D62" s="58">
        <f>'INGRESO DE DATOS'!F58</f>
        <v>0</v>
      </c>
      <c r="E62" s="305" t="s">
        <v>1</v>
      </c>
      <c r="F62" s="58">
        <f>'INGRESO DE DATOS'!H58</f>
        <v>0</v>
      </c>
      <c r="G62" s="67">
        <f>'INGRESO DE DATOS'!I58</f>
        <v>0</v>
      </c>
      <c r="I62" s="355" t="s">
        <v>69</v>
      </c>
      <c r="J62" s="356" t="s">
        <v>72</v>
      </c>
      <c r="K62" s="58">
        <f>'INGRESO DE DATOS'!N58</f>
        <v>0</v>
      </c>
      <c r="L62" s="305" t="s">
        <v>1</v>
      </c>
      <c r="M62" s="58">
        <f>'INGRESO DE DATOS'!P58</f>
        <v>0</v>
      </c>
      <c r="N62" s="67">
        <f>'INGRESO DE DATOS'!Q58</f>
        <v>0</v>
      </c>
      <c r="O62" s="79"/>
      <c r="Q62" s="119"/>
      <c r="R62" s="119"/>
      <c r="S62" s="119"/>
    </row>
    <row r="63" spans="1:19" x14ac:dyDescent="0.25">
      <c r="A63" s="79"/>
      <c r="B63" s="355" t="s">
        <v>69</v>
      </c>
      <c r="C63" s="305" t="s">
        <v>88</v>
      </c>
      <c r="D63" s="58">
        <f>'INGRESO DE DATOS'!F59</f>
        <v>0</v>
      </c>
      <c r="E63" s="305" t="s">
        <v>1</v>
      </c>
      <c r="F63" s="58">
        <f>'INGRESO DE DATOS'!H59</f>
        <v>0</v>
      </c>
      <c r="G63" s="67">
        <f>'INGRESO DE DATOS'!I59</f>
        <v>0</v>
      </c>
      <c r="I63" s="355" t="s">
        <v>69</v>
      </c>
      <c r="J63" s="305" t="s">
        <v>88</v>
      </c>
      <c r="K63" s="58">
        <f>'INGRESO DE DATOS'!N59</f>
        <v>0</v>
      </c>
      <c r="L63" s="305" t="s">
        <v>1</v>
      </c>
      <c r="M63" s="58">
        <f>'INGRESO DE DATOS'!P59</f>
        <v>0</v>
      </c>
      <c r="N63" s="67">
        <f>'INGRESO DE DATOS'!Q59</f>
        <v>0</v>
      </c>
      <c r="O63" s="79"/>
      <c r="Q63" s="119"/>
      <c r="R63" s="119"/>
      <c r="S63" s="119"/>
    </row>
    <row r="64" spans="1:19" x14ac:dyDescent="0.25">
      <c r="A64" s="79"/>
      <c r="B64" s="355" t="s">
        <v>69</v>
      </c>
      <c r="C64" s="305" t="s">
        <v>89</v>
      </c>
      <c r="D64" s="58">
        <f>'INGRESO DE DATOS'!F60</f>
        <v>0</v>
      </c>
      <c r="E64" s="305" t="s">
        <v>1</v>
      </c>
      <c r="F64" s="58">
        <f>'INGRESO DE DATOS'!H60</f>
        <v>0</v>
      </c>
      <c r="G64" s="67">
        <f>'INGRESO DE DATOS'!I60</f>
        <v>0</v>
      </c>
      <c r="I64" s="355" t="s">
        <v>69</v>
      </c>
      <c r="J64" s="305" t="s">
        <v>89</v>
      </c>
      <c r="K64" s="58">
        <f>'INGRESO DE DATOS'!N60</f>
        <v>0</v>
      </c>
      <c r="L64" s="305" t="s">
        <v>1</v>
      </c>
      <c r="M64" s="58">
        <f>'INGRESO DE DATOS'!P60</f>
        <v>0</v>
      </c>
      <c r="N64" s="67">
        <f>'INGRESO DE DATOS'!Q60</f>
        <v>0</v>
      </c>
      <c r="O64" s="79"/>
      <c r="Q64" s="119"/>
      <c r="R64" s="119"/>
      <c r="S64" s="119"/>
    </row>
    <row r="65" spans="1:19" ht="15.75" thickBot="1" x14ac:dyDescent="0.3">
      <c r="A65" s="79"/>
      <c r="B65" s="411"/>
      <c r="C65" s="306"/>
      <c r="D65" s="306"/>
      <c r="E65" s="306"/>
      <c r="F65" s="372"/>
      <c r="G65" s="78"/>
      <c r="I65" s="411"/>
      <c r="J65" s="306"/>
      <c r="K65" s="372"/>
      <c r="L65" s="306"/>
      <c r="M65" s="372"/>
      <c r="N65" s="78"/>
      <c r="O65" s="79"/>
      <c r="Q65" s="119"/>
      <c r="R65" s="119"/>
      <c r="S65" s="119"/>
    </row>
    <row r="66" spans="1:19" ht="15.75" thickBot="1" x14ac:dyDescent="0.3">
      <c r="A66" s="79"/>
      <c r="B66" s="412" t="s">
        <v>70</v>
      </c>
      <c r="C66" s="413" t="s">
        <v>95</v>
      </c>
      <c r="D66" s="60">
        <f>'INGRESO DE DATOS'!F62</f>
        <v>0</v>
      </c>
      <c r="E66" s="413" t="s">
        <v>1</v>
      </c>
      <c r="F66" s="58">
        <f>'INGRESO DE DATOS'!H62</f>
        <v>0</v>
      </c>
      <c r="G66" s="67">
        <f>'INGRESO DE DATOS'!I62</f>
        <v>0</v>
      </c>
      <c r="I66" s="412" t="s">
        <v>70</v>
      </c>
      <c r="J66" s="413" t="s">
        <v>95</v>
      </c>
      <c r="K66" s="58">
        <f>'INGRESO DE DATOS'!N62</f>
        <v>0</v>
      </c>
      <c r="L66" s="413" t="s">
        <v>1</v>
      </c>
      <c r="M66" s="58">
        <f>'INGRESO DE DATOS'!P62</f>
        <v>0</v>
      </c>
      <c r="N66" s="67">
        <f>'INGRESO DE DATOS'!Q62</f>
        <v>0</v>
      </c>
      <c r="O66" s="79"/>
      <c r="Q66" s="119"/>
      <c r="R66" s="119"/>
      <c r="S66" s="119"/>
    </row>
    <row r="67" spans="1:19" ht="15.75" thickBot="1" x14ac:dyDescent="0.3">
      <c r="A67" s="79"/>
      <c r="B67" s="412" t="s">
        <v>70</v>
      </c>
      <c r="C67" s="305" t="s">
        <v>72</v>
      </c>
      <c r="D67" s="58">
        <f>'INGRESO DE DATOS'!F63</f>
        <v>0</v>
      </c>
      <c r="E67" s="305" t="s">
        <v>1</v>
      </c>
      <c r="F67" s="58">
        <f>'INGRESO DE DATOS'!H63</f>
        <v>0</v>
      </c>
      <c r="G67" s="67">
        <f>'INGRESO DE DATOS'!I63</f>
        <v>0</v>
      </c>
      <c r="I67" s="412" t="s">
        <v>70</v>
      </c>
      <c r="J67" s="305" t="s">
        <v>72</v>
      </c>
      <c r="K67" s="58">
        <f>'INGRESO DE DATOS'!N63</f>
        <v>0</v>
      </c>
      <c r="L67" s="305" t="s">
        <v>1</v>
      </c>
      <c r="M67" s="58">
        <f>'INGRESO DE DATOS'!P63</f>
        <v>0</v>
      </c>
      <c r="N67" s="67">
        <f>'INGRESO DE DATOS'!Q63</f>
        <v>0</v>
      </c>
      <c r="O67" s="79"/>
      <c r="Q67" s="119"/>
      <c r="R67" s="119"/>
      <c r="S67" s="119"/>
    </row>
    <row r="68" spans="1:19" ht="15.75" thickBot="1" x14ac:dyDescent="0.3">
      <c r="A68" s="79"/>
      <c r="B68" s="412" t="s">
        <v>70</v>
      </c>
      <c r="C68" s="305" t="s">
        <v>73</v>
      </c>
      <c r="D68" s="58">
        <f>'INGRESO DE DATOS'!F64</f>
        <v>0</v>
      </c>
      <c r="E68" s="305" t="s">
        <v>1</v>
      </c>
      <c r="F68" s="58">
        <f>'INGRESO DE DATOS'!H64</f>
        <v>0</v>
      </c>
      <c r="G68" s="67">
        <f>'INGRESO DE DATOS'!I64</f>
        <v>0</v>
      </c>
      <c r="I68" s="412" t="s">
        <v>70</v>
      </c>
      <c r="J68" s="305" t="s">
        <v>73</v>
      </c>
      <c r="K68" s="58">
        <f>'INGRESO DE DATOS'!N64</f>
        <v>0</v>
      </c>
      <c r="L68" s="305" t="s">
        <v>1</v>
      </c>
      <c r="M68" s="58">
        <f>'INGRESO DE DATOS'!P64</f>
        <v>0</v>
      </c>
      <c r="N68" s="67">
        <f>'INGRESO DE DATOS'!Q64</f>
        <v>0</v>
      </c>
      <c r="O68" s="79"/>
      <c r="Q68" s="119"/>
      <c r="R68" s="119"/>
      <c r="S68" s="119"/>
    </row>
    <row r="69" spans="1:19" ht="15.75" thickBot="1" x14ac:dyDescent="0.3">
      <c r="A69" s="79"/>
      <c r="B69" s="412" t="s">
        <v>70</v>
      </c>
      <c r="C69" s="305" t="s">
        <v>74</v>
      </c>
      <c r="D69" s="58">
        <f>'INGRESO DE DATOS'!F65</f>
        <v>0</v>
      </c>
      <c r="E69" s="305" t="s">
        <v>1</v>
      </c>
      <c r="F69" s="58">
        <f>'INGRESO DE DATOS'!H65</f>
        <v>0</v>
      </c>
      <c r="G69" s="67">
        <f>'INGRESO DE DATOS'!I65</f>
        <v>0</v>
      </c>
      <c r="I69" s="412" t="s">
        <v>70</v>
      </c>
      <c r="J69" s="305" t="s">
        <v>74</v>
      </c>
      <c r="K69" s="58">
        <f>'INGRESO DE DATOS'!N65</f>
        <v>0</v>
      </c>
      <c r="L69" s="305" t="s">
        <v>1</v>
      </c>
      <c r="M69" s="58">
        <f>'INGRESO DE DATOS'!P65</f>
        <v>0</v>
      </c>
      <c r="N69" s="67">
        <f>'INGRESO DE DATOS'!Q65</f>
        <v>0</v>
      </c>
      <c r="O69" s="79"/>
      <c r="Q69" s="119"/>
      <c r="R69" s="119"/>
      <c r="S69" s="119"/>
    </row>
    <row r="70" spans="1:19" ht="15.75" thickBot="1" x14ac:dyDescent="0.3">
      <c r="A70" s="79"/>
      <c r="B70" s="412" t="s">
        <v>70</v>
      </c>
      <c r="C70" s="305" t="s">
        <v>96</v>
      </c>
      <c r="D70" s="58">
        <f>'INGRESO DE DATOS'!F66</f>
        <v>0</v>
      </c>
      <c r="E70" s="305" t="s">
        <v>1</v>
      </c>
      <c r="F70" s="58">
        <f>'INGRESO DE DATOS'!H66</f>
        <v>0</v>
      </c>
      <c r="G70" s="67">
        <f>'INGRESO DE DATOS'!I66</f>
        <v>0</v>
      </c>
      <c r="I70" s="412" t="s">
        <v>70</v>
      </c>
      <c r="J70" s="305" t="s">
        <v>96</v>
      </c>
      <c r="K70" s="58">
        <f>'INGRESO DE DATOS'!N66</f>
        <v>0</v>
      </c>
      <c r="L70" s="305" t="s">
        <v>1</v>
      </c>
      <c r="M70" s="58">
        <f>'INGRESO DE DATOS'!P66</f>
        <v>0</v>
      </c>
      <c r="N70" s="67">
        <f>'INGRESO DE DATOS'!Q66</f>
        <v>0</v>
      </c>
      <c r="O70" s="79"/>
      <c r="Q70" s="119"/>
      <c r="R70" s="119"/>
      <c r="S70" s="119"/>
    </row>
    <row r="71" spans="1:19" x14ac:dyDescent="0.25">
      <c r="A71" s="79"/>
      <c r="B71" s="412" t="s">
        <v>70</v>
      </c>
      <c r="C71" s="305" t="s">
        <v>158</v>
      </c>
      <c r="D71" s="58">
        <f>'INGRESO DE DATOS'!F67</f>
        <v>0</v>
      </c>
      <c r="E71" s="305" t="s">
        <v>1</v>
      </c>
      <c r="F71" s="58">
        <f>'INGRESO DE DATOS'!H67</f>
        <v>0</v>
      </c>
      <c r="G71" s="67">
        <f>'INGRESO DE DATOS'!I67</f>
        <v>0</v>
      </c>
      <c r="I71" s="412" t="s">
        <v>70</v>
      </c>
      <c r="J71" s="305" t="s">
        <v>97</v>
      </c>
      <c r="K71" s="58">
        <f>'INGRESO DE DATOS'!N67</f>
        <v>0</v>
      </c>
      <c r="L71" s="305" t="s">
        <v>1</v>
      </c>
      <c r="M71" s="58">
        <f>'INGRESO DE DATOS'!P67</f>
        <v>0</v>
      </c>
      <c r="N71" s="67">
        <f>'INGRESO DE DATOS'!Q67</f>
        <v>0</v>
      </c>
      <c r="O71" s="79"/>
      <c r="Q71" s="119"/>
      <c r="R71" s="119"/>
      <c r="S71" s="119"/>
    </row>
    <row r="72" spans="1:19" ht="30.75" thickBot="1" x14ac:dyDescent="0.3">
      <c r="A72" s="79"/>
      <c r="B72" s="414" t="s">
        <v>196</v>
      </c>
      <c r="C72" s="415" t="s">
        <v>175</v>
      </c>
      <c r="D72" s="59">
        <f>'INGRESO DE DATOS'!F68</f>
        <v>0</v>
      </c>
      <c r="E72" s="357" t="s">
        <v>1</v>
      </c>
      <c r="F72" s="59">
        <f>'INGRESO DE DATOS'!H68</f>
        <v>0</v>
      </c>
      <c r="G72" s="68">
        <f>'INGRESO DE DATOS'!I68</f>
        <v>0</v>
      </c>
      <c r="I72" s="414" t="s">
        <v>196</v>
      </c>
      <c r="J72" s="415" t="s">
        <v>175</v>
      </c>
      <c r="K72" s="59">
        <f>'INGRESO DE DATOS'!N68</f>
        <v>0</v>
      </c>
      <c r="L72" s="357" t="s">
        <v>1</v>
      </c>
      <c r="M72" s="59">
        <f>'INGRESO DE DATOS'!P68</f>
        <v>0</v>
      </c>
      <c r="N72" s="68">
        <f>'INGRESO DE DATOS'!Q68</f>
        <v>0</v>
      </c>
      <c r="O72" s="79"/>
      <c r="Q72" s="119"/>
      <c r="R72" s="119"/>
      <c r="S72" s="119"/>
    </row>
    <row r="73" spans="1:19" x14ac:dyDescent="0.25">
      <c r="A73" s="79"/>
      <c r="B73" s="355" t="s">
        <v>139</v>
      </c>
      <c r="C73" s="364" t="s">
        <v>159</v>
      </c>
      <c r="D73" s="76">
        <f>SUM(D66:D72)</f>
        <v>0</v>
      </c>
      <c r="E73" s="305" t="s">
        <v>1</v>
      </c>
      <c r="F73" s="306"/>
      <c r="G73" s="416"/>
      <c r="I73" s="355" t="s">
        <v>139</v>
      </c>
      <c r="J73" s="364" t="s">
        <v>159</v>
      </c>
      <c r="K73" s="76">
        <f>SUM(K66:K72)</f>
        <v>0</v>
      </c>
      <c r="L73" s="305" t="s">
        <v>1</v>
      </c>
      <c r="M73" s="306"/>
      <c r="N73" s="416"/>
      <c r="O73" s="79"/>
      <c r="Q73" s="119"/>
      <c r="R73" s="119"/>
      <c r="S73" s="119"/>
    </row>
    <row r="74" spans="1:19" x14ac:dyDescent="0.25">
      <c r="A74" s="79"/>
      <c r="B74" s="355" t="s">
        <v>139</v>
      </c>
      <c r="C74" s="364" t="s">
        <v>142</v>
      </c>
      <c r="D74" s="61">
        <f>SUM(D61:D64)</f>
        <v>0</v>
      </c>
      <c r="E74" s="305" t="s">
        <v>1</v>
      </c>
      <c r="F74" s="306"/>
      <c r="G74" s="416"/>
      <c r="I74" s="355" t="s">
        <v>139</v>
      </c>
      <c r="J74" s="364" t="s">
        <v>142</v>
      </c>
      <c r="K74" s="61">
        <f>SUM(K61:K64)</f>
        <v>0</v>
      </c>
      <c r="L74" s="305" t="s">
        <v>1</v>
      </c>
      <c r="M74" s="306"/>
      <c r="N74" s="416"/>
      <c r="O74" s="79"/>
      <c r="Q74" s="119"/>
      <c r="R74" s="119"/>
      <c r="S74" s="119"/>
    </row>
    <row r="75" spans="1:19" x14ac:dyDescent="0.25">
      <c r="A75" s="79"/>
      <c r="B75" s="355" t="s">
        <v>139</v>
      </c>
      <c r="C75" s="417" t="s">
        <v>160</v>
      </c>
      <c r="D75" s="77">
        <f>SUM(D61:D72)</f>
        <v>0</v>
      </c>
      <c r="E75" s="418" t="s">
        <v>1</v>
      </c>
      <c r="F75" s="306"/>
      <c r="G75" s="416"/>
      <c r="I75" s="355" t="s">
        <v>139</v>
      </c>
      <c r="J75" s="417" t="s">
        <v>160</v>
      </c>
      <c r="K75" s="77">
        <f>SUM(K61:K72)</f>
        <v>0</v>
      </c>
      <c r="L75" s="418" t="s">
        <v>1</v>
      </c>
      <c r="M75" s="306"/>
      <c r="N75" s="416"/>
      <c r="O75" s="79"/>
      <c r="Q75" s="119"/>
      <c r="R75" s="119"/>
      <c r="S75" s="119"/>
    </row>
    <row r="76" spans="1:19" x14ac:dyDescent="0.25">
      <c r="A76" s="79"/>
      <c r="B76" s="355" t="s">
        <v>5</v>
      </c>
      <c r="C76" s="364" t="s">
        <v>161</v>
      </c>
      <c r="D76" s="61">
        <f>SUMIF(F61:F69,"Yes",D61:D69)</f>
        <v>0</v>
      </c>
      <c r="E76" s="418" t="s">
        <v>1</v>
      </c>
      <c r="F76" s="306"/>
      <c r="G76" s="416"/>
      <c r="I76" s="355" t="s">
        <v>5</v>
      </c>
      <c r="J76" s="364" t="s">
        <v>161</v>
      </c>
      <c r="K76" s="61">
        <f>SUMIF(M61:M69,"Yes",K61:K69)</f>
        <v>0</v>
      </c>
      <c r="L76" s="418" t="s">
        <v>1</v>
      </c>
      <c r="M76" s="306"/>
      <c r="N76" s="416"/>
      <c r="O76" s="79"/>
      <c r="Q76" s="119"/>
      <c r="R76" s="119"/>
      <c r="S76" s="119"/>
    </row>
    <row r="77" spans="1:19" x14ac:dyDescent="0.25">
      <c r="A77" s="79"/>
      <c r="B77" s="355" t="s">
        <v>5</v>
      </c>
      <c r="C77" s="305" t="s">
        <v>162</v>
      </c>
      <c r="D77" s="61">
        <f>SUMIF(F70:F72,"Yes",D70:D72)</f>
        <v>0</v>
      </c>
      <c r="E77" s="305" t="s">
        <v>1</v>
      </c>
      <c r="F77" s="306"/>
      <c r="G77" s="416"/>
      <c r="I77" s="355" t="s">
        <v>5</v>
      </c>
      <c r="J77" s="305" t="s">
        <v>162</v>
      </c>
      <c r="K77" s="61">
        <f>SUMIF(M70:M72,"Yes",K70:K72)</f>
        <v>0</v>
      </c>
      <c r="L77" s="305" t="s">
        <v>1</v>
      </c>
      <c r="M77" s="306"/>
      <c r="N77" s="416"/>
      <c r="O77" s="79"/>
      <c r="Q77" s="119"/>
      <c r="R77" s="119"/>
      <c r="S77" s="119"/>
    </row>
    <row r="78" spans="1:19" ht="15.75" thickBot="1" x14ac:dyDescent="0.3">
      <c r="A78" s="79"/>
      <c r="B78" s="414" t="s">
        <v>5</v>
      </c>
      <c r="C78" s="372" t="s">
        <v>163</v>
      </c>
      <c r="D78" s="65">
        <f>SUM(D76:D77)</f>
        <v>0</v>
      </c>
      <c r="E78" s="372" t="s">
        <v>1</v>
      </c>
      <c r="F78" s="372"/>
      <c r="G78" s="419"/>
      <c r="I78" s="414" t="s">
        <v>5</v>
      </c>
      <c r="J78" s="372" t="s">
        <v>163</v>
      </c>
      <c r="K78" s="65">
        <f>SUM(K76:K77)</f>
        <v>0</v>
      </c>
      <c r="L78" s="372" t="s">
        <v>1</v>
      </c>
      <c r="M78" s="372"/>
      <c r="N78" s="419"/>
      <c r="O78" s="79"/>
      <c r="Q78" s="119"/>
      <c r="R78" s="119"/>
      <c r="S78" s="119"/>
    </row>
    <row r="79" spans="1:19" x14ac:dyDescent="0.25">
      <c r="A79" s="79"/>
      <c r="B79" s="79"/>
      <c r="C79" s="79"/>
      <c r="D79" s="79"/>
      <c r="E79" s="79"/>
      <c r="F79" s="119"/>
      <c r="G79" s="119"/>
      <c r="K79" s="119"/>
      <c r="L79" s="119"/>
      <c r="M79" s="79"/>
      <c r="N79" s="120"/>
      <c r="O79" s="79"/>
      <c r="Q79" s="119"/>
      <c r="R79" s="119"/>
      <c r="S79" s="119"/>
    </row>
    <row r="80" spans="1:19" x14ac:dyDescent="0.25">
      <c r="A80" s="79"/>
      <c r="B80" s="79"/>
      <c r="C80" s="79"/>
      <c r="D80" s="79"/>
      <c r="E80" s="79"/>
      <c r="F80" s="119"/>
      <c r="G80" s="119"/>
      <c r="L80" s="79"/>
      <c r="M80" s="79"/>
      <c r="N80" s="79"/>
      <c r="O80" s="79"/>
      <c r="Q80" s="119"/>
      <c r="R80" s="119"/>
      <c r="S80" s="119"/>
    </row>
    <row r="81" spans="1:19" x14ac:dyDescent="0.25">
      <c r="A81" s="79"/>
      <c r="B81" s="79"/>
      <c r="C81" s="79"/>
      <c r="D81" s="79"/>
      <c r="E81" s="79"/>
      <c r="F81" s="119"/>
      <c r="G81" s="119"/>
      <c r="L81" s="79"/>
      <c r="M81" s="79"/>
      <c r="N81" s="79"/>
      <c r="O81" s="79"/>
      <c r="Q81" s="119"/>
      <c r="R81" s="119"/>
      <c r="S81" s="119"/>
    </row>
    <row r="82" spans="1:19" x14ac:dyDescent="0.25">
      <c r="A82" s="79"/>
      <c r="B82" s="79"/>
      <c r="C82" s="79"/>
      <c r="D82" s="79"/>
      <c r="E82" s="79"/>
      <c r="F82" s="119"/>
      <c r="G82" s="119"/>
      <c r="L82" s="79"/>
      <c r="M82" s="79"/>
      <c r="N82" s="79"/>
      <c r="O82" s="79"/>
      <c r="Q82" s="119"/>
      <c r="R82" s="119"/>
      <c r="S82" s="119"/>
    </row>
    <row r="83" spans="1:19" x14ac:dyDescent="0.25">
      <c r="A83" s="79"/>
      <c r="B83" s="79"/>
      <c r="C83" s="79"/>
      <c r="D83" s="79"/>
      <c r="E83" s="79"/>
      <c r="F83" s="119"/>
      <c r="G83" s="119"/>
      <c r="L83" s="79"/>
      <c r="M83" s="79"/>
      <c r="N83" s="79"/>
      <c r="O83" s="79"/>
      <c r="Q83" s="119"/>
      <c r="R83" s="119"/>
      <c r="S83" s="119"/>
    </row>
    <row r="84" spans="1:19" x14ac:dyDescent="0.25">
      <c r="A84" s="79"/>
      <c r="B84" s="79"/>
      <c r="C84" s="79"/>
      <c r="D84" s="79"/>
      <c r="E84" s="79"/>
      <c r="F84" s="119"/>
      <c r="G84" s="119"/>
      <c r="L84" s="79"/>
      <c r="M84" s="79"/>
      <c r="N84" s="79"/>
      <c r="O84" s="79"/>
      <c r="Q84" s="119"/>
      <c r="R84" s="119"/>
      <c r="S84" s="119"/>
    </row>
    <row r="85" spans="1:19" x14ac:dyDescent="0.25">
      <c r="A85" s="79"/>
      <c r="B85" s="79"/>
      <c r="C85" s="79"/>
      <c r="D85" s="79"/>
      <c r="E85" s="79"/>
      <c r="F85" s="119"/>
      <c r="G85" s="119"/>
      <c r="L85" s="79"/>
      <c r="M85" s="79"/>
      <c r="N85" s="79"/>
      <c r="O85" s="79"/>
      <c r="Q85" s="119"/>
      <c r="R85" s="119"/>
      <c r="S85" s="119"/>
    </row>
    <row r="1048515" spans="7:7" x14ac:dyDescent="0.25">
      <c r="G1048515" s="420"/>
    </row>
  </sheetData>
  <sheetProtection algorithmName="SHA-512" hashValue="UjT2O70JgpJkwce4iec1nLsDNWDmNwlOtA9jNUmt5oe+sLmBrzdzn3UODI0m6q6M+NXnJRnEdOrDlwuqByhEsg==" saltValue="2UA88NahOM9nWQ4ZVqiRaw==" spinCount="100000" sheet="1" objects="1" scenarios="1"/>
  <phoneticPr fontId="3" type="noConversion"/>
  <conditionalFormatting sqref="AC14 AF34:AF36">
    <cfRule type="containsText" dxfId="27" priority="632" operator="containsText" text="FALSE">
      <formula>NOT(ISERROR(SEARCH("FALSE",AC14)))</formula>
    </cfRule>
    <cfRule type="containsText" dxfId="26" priority="633" operator="containsText" text="TRUE">
      <formula>NOT(ISERROR(SEARCH("TRUE",AC14)))</formula>
    </cfRule>
  </conditionalFormatting>
  <conditionalFormatting sqref="AB14">
    <cfRule type="containsText" dxfId="25" priority="612" operator="containsText" text="FALSE">
      <formula>NOT(ISERROR(SEARCH("FALSE",AB14)))</formula>
    </cfRule>
    <cfRule type="containsText" dxfId="24" priority="613" operator="containsText" text="TRUE">
      <formula>NOT(ISERROR(SEARCH("TRUE",AB14)))</formula>
    </cfRule>
  </conditionalFormatting>
  <conditionalFormatting sqref="AK26:AK28 AI25:AJ27">
    <cfRule type="iconSet" priority="824">
      <iconSet iconSet="5Arrows">
        <cfvo type="percent" val="0"/>
        <cfvo type="percent" val="20"/>
        <cfvo type="percent" val="40"/>
        <cfvo type="percent" val="60"/>
        <cfvo type="percent" val="80"/>
      </iconSet>
    </cfRule>
  </conditionalFormatting>
  <conditionalFormatting sqref="AA38:AC40 AK26:AK28 AI25:AJ27 AA32:AC32">
    <cfRule type="iconSet" priority="831">
      <iconSet iconSet="5Arrows">
        <cfvo type="percent" val="0"/>
        <cfvo type="percent" val="20"/>
        <cfvo type="percent" val="40"/>
        <cfvo type="percent" val="60"/>
        <cfvo type="percent" val="80"/>
      </iconSet>
    </cfRule>
  </conditionalFormatting>
  <conditionalFormatting sqref="AA38:AC40">
    <cfRule type="iconSet" priority="832">
      <iconSet iconSet="5Arrows">
        <cfvo type="percent" val="0"/>
        <cfvo type="percent" val="20"/>
        <cfvo type="percent" val="40"/>
        <cfvo type="percent" val="60"/>
        <cfvo type="percent" val="80"/>
      </iconSet>
    </cfRule>
  </conditionalFormatting>
  <conditionalFormatting sqref="AA32:AC32">
    <cfRule type="iconSet" priority="837">
      <iconSet iconSet="5Arrows">
        <cfvo type="percent" val="0"/>
        <cfvo type="percent" val="20"/>
        <cfvo type="percent" val="40"/>
        <cfvo type="percent" val="60"/>
        <cfvo type="percent" val="80"/>
      </iconSet>
    </cfRule>
  </conditionalFormatting>
  <conditionalFormatting sqref="AH35 AF34:AF36">
    <cfRule type="iconSet" priority="838">
      <iconSet iconSet="5Quarters">
        <cfvo type="percent" val="0"/>
        <cfvo type="percent" val="20"/>
        <cfvo type="percent" val="40"/>
        <cfvo type="percent" val="60"/>
        <cfvo type="percent" val="80"/>
      </iconSet>
    </cfRule>
  </conditionalFormatting>
  <conditionalFormatting sqref="G28:G37">
    <cfRule type="cellIs" dxfId="23" priority="61" operator="equal">
      <formula>6</formula>
    </cfRule>
    <cfRule type="cellIs" dxfId="22" priority="62" operator="equal">
      <formula>5</formula>
    </cfRule>
    <cfRule type="cellIs" dxfId="21" priority="63" operator="equal">
      <formula>3</formula>
    </cfRule>
    <cfRule type="cellIs" dxfId="20" priority="64" operator="equal">
      <formula>2</formula>
    </cfRule>
    <cfRule type="cellIs" dxfId="19" priority="65" operator="equal">
      <formula>4</formula>
    </cfRule>
    <cfRule type="cellIs" dxfId="18" priority="66" operator="equal">
      <formula>1</formula>
    </cfRule>
  </conditionalFormatting>
  <conditionalFormatting sqref="G61:G64 G66:G72">
    <cfRule type="cellIs" dxfId="17" priority="31" operator="equal">
      <formula>6</formula>
    </cfRule>
    <cfRule type="cellIs" dxfId="16" priority="32" operator="equal">
      <formula>5</formula>
    </cfRule>
    <cfRule type="cellIs" dxfId="15" priority="33" operator="equal">
      <formula>3</formula>
    </cfRule>
    <cfRule type="cellIs" dxfId="14" priority="34" operator="equal">
      <formula>2</formula>
    </cfRule>
    <cfRule type="cellIs" dxfId="13" priority="35" operator="equal">
      <formula>4</formula>
    </cfRule>
    <cfRule type="cellIs" dxfId="12" priority="36" operator="equal">
      <formula>1</formula>
    </cfRule>
  </conditionalFormatting>
  <conditionalFormatting sqref="N28:N37">
    <cfRule type="cellIs" dxfId="11" priority="13" operator="equal">
      <formula>6</formula>
    </cfRule>
    <cfRule type="cellIs" dxfId="10" priority="14" operator="equal">
      <formula>5</formula>
    </cfRule>
    <cfRule type="cellIs" dxfId="9" priority="15" operator="equal">
      <formula>3</formula>
    </cfRule>
    <cfRule type="cellIs" dxfId="8" priority="16" operator="equal">
      <formula>2</formula>
    </cfRule>
    <cfRule type="cellIs" dxfId="7" priority="17" operator="equal">
      <formula>4</formula>
    </cfRule>
    <cfRule type="cellIs" dxfId="6" priority="18" operator="equal">
      <formula>1</formula>
    </cfRule>
  </conditionalFormatting>
  <conditionalFormatting sqref="N61:N64 N66:N72">
    <cfRule type="cellIs" dxfId="5" priority="7" operator="equal">
      <formula>6</formula>
    </cfRule>
    <cfRule type="cellIs" dxfId="4" priority="8" operator="equal">
      <formula>5</formula>
    </cfRule>
    <cfRule type="cellIs" dxfId="3" priority="9" operator="equal">
      <formula>3</formula>
    </cfRule>
    <cfRule type="cellIs" dxfId="2" priority="10" operator="equal">
      <formula>2</formula>
    </cfRule>
    <cfRule type="cellIs" dxfId="1" priority="11" operator="equal">
      <formula>4</formula>
    </cfRule>
    <cfRule type="cellIs" dxfId="0" priority="12" operator="equal">
      <formula>1</formula>
    </cfRule>
  </conditionalFormatting>
  <pageMargins left="0.7" right="0.7" top="0.75" bottom="0.75" header="0.3" footer="0.3"/>
  <pageSetup paperSize="9" scale="27" orientation="landscape" horizontalDpi="4294967293"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196F8B0F-C3E7-4016-998E-B123F4883232}">
          <x14:formula1>
            <xm:f>MASTER!$J$5:$J$10</xm:f>
          </x14:formula1>
          <xm:sqref>H28:H32 H34:H37 H18 O28:O32 O34:O37 O18</xm:sqref>
        </x14:dataValidation>
        <x14:dataValidation type="list" allowBlank="1" showInputMessage="1" showErrorMessage="1" xr:uid="{00BF9AD6-C970-4783-9996-7E3666895D74}">
          <x14:formula1>
            <xm:f>MASTER!$F$22:$F$24</xm:f>
          </x14:formula1>
          <xm:sqref>F38 M38</xm:sqref>
        </x14:dataValidation>
        <x14:dataValidation type="list" allowBlank="1" showInputMessage="1" showErrorMessage="1" xr:uid="{D5A71110-9BED-44EE-824C-B9607121F74E}">
          <x14:formula1>
            <xm:f>MASTER!$C$29:$C$32</xm:f>
          </x14:formula1>
          <xm:sqref>C26 J26</xm:sqref>
        </x14:dataValidation>
        <x14:dataValidation type="list" allowBlank="1" showInputMessage="1" showErrorMessage="1" xr:uid="{AFA340B9-AFEA-4A08-BB59-351DFA8FE05D}">
          <x14:formula1>
            <xm:f>MASTER!$J$15:$J$19</xm:f>
          </x14:formula1>
          <xm:sqref>AA32:AC32 M6:M7 L10:M11 F6:F7 E6 L6</xm:sqref>
        </x14:dataValidation>
        <x14:dataValidation type="list" allowBlank="1" showInputMessage="1" showErrorMessage="1" xr:uid="{E120C66B-A407-4DDC-AB9F-FF1169F75B39}">
          <x14:formula1>
            <xm:f>MASTER!$F$15:$F$20</xm:f>
          </x14:formula1>
          <xm:sqref>AH35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ABE47-2312-4B30-BBEC-7618CD9FD467}">
  <sheetPr>
    <tabColor theme="2" tint="-0.249977111117893"/>
  </sheetPr>
  <dimension ref="A1:Q437"/>
  <sheetViews>
    <sheetView workbookViewId="0">
      <selection activeCell="J17" sqref="J17"/>
    </sheetView>
  </sheetViews>
  <sheetFormatPr defaultColWidth="8.85546875" defaultRowHeight="15" x14ac:dyDescent="0.25"/>
  <cols>
    <col min="2" max="2" width="15.140625" style="4" customWidth="1"/>
    <col min="3" max="5" width="9.140625" style="8"/>
    <col min="11" max="11" width="13.7109375" customWidth="1"/>
    <col min="12" max="12" width="13.42578125" customWidth="1"/>
  </cols>
  <sheetData>
    <row r="1" spans="2:14" x14ac:dyDescent="0.25">
      <c r="B1" s="96" t="s">
        <v>178</v>
      </c>
      <c r="C1" s="2"/>
      <c r="D1" s="2"/>
      <c r="E1" s="2"/>
    </row>
    <row r="2" spans="2:14" ht="15.75" thickBot="1" x14ac:dyDescent="0.3">
      <c r="B2" s="97"/>
      <c r="C2" s="2"/>
      <c r="D2" s="2"/>
      <c r="E2" s="2"/>
    </row>
    <row r="3" spans="2:14" ht="15.75" customHeight="1" x14ac:dyDescent="0.25">
      <c r="B3" s="98" t="s">
        <v>179</v>
      </c>
      <c r="C3" s="2"/>
      <c r="D3" s="2"/>
      <c r="E3" s="2"/>
      <c r="F3" s="3"/>
    </row>
    <row r="4" spans="2:14" x14ac:dyDescent="0.25">
      <c r="B4" s="99">
        <v>0</v>
      </c>
      <c r="C4" s="2"/>
      <c r="D4" s="2"/>
      <c r="E4" s="2"/>
    </row>
    <row r="5" spans="2:14" x14ac:dyDescent="0.25">
      <c r="B5" s="100">
        <v>0.5</v>
      </c>
      <c r="C5" s="2"/>
      <c r="D5" s="2"/>
      <c r="E5" s="2"/>
    </row>
    <row r="6" spans="2:14" x14ac:dyDescent="0.25">
      <c r="B6" s="100">
        <v>0.75</v>
      </c>
      <c r="C6" s="2"/>
      <c r="D6" s="2"/>
      <c r="E6" s="2"/>
    </row>
    <row r="7" spans="2:14" x14ac:dyDescent="0.25">
      <c r="B7" s="100">
        <v>1</v>
      </c>
      <c r="C7" s="2"/>
      <c r="D7" s="2"/>
      <c r="E7" s="2"/>
    </row>
    <row r="8" spans="2:14" x14ac:dyDescent="0.25">
      <c r="B8" s="101" t="s">
        <v>180</v>
      </c>
      <c r="C8" s="2"/>
      <c r="D8" s="2"/>
      <c r="E8" s="2"/>
      <c r="F8" s="1"/>
      <c r="G8" s="1"/>
      <c r="H8" s="1"/>
      <c r="I8" s="1"/>
      <c r="J8" s="1"/>
      <c r="K8" s="1"/>
      <c r="L8" s="1"/>
    </row>
    <row r="9" spans="2:14" x14ac:dyDescent="0.25">
      <c r="B9" s="102" t="s">
        <v>181</v>
      </c>
      <c r="C9" s="2"/>
      <c r="D9" s="2"/>
      <c r="E9" s="2"/>
      <c r="F9" s="1"/>
      <c r="G9" s="1"/>
      <c r="H9" s="1"/>
      <c r="I9" s="1"/>
      <c r="J9" s="1"/>
      <c r="K9" s="1"/>
      <c r="L9" s="1"/>
    </row>
    <row r="10" spans="2:14" x14ac:dyDescent="0.25">
      <c r="B10" s="102" t="s">
        <v>182</v>
      </c>
      <c r="C10" s="2"/>
      <c r="D10" s="2"/>
      <c r="E10" s="2"/>
      <c r="F10" s="1"/>
      <c r="G10" s="1"/>
      <c r="H10" s="1"/>
      <c r="I10" s="1"/>
      <c r="J10" s="1"/>
      <c r="K10" s="1"/>
      <c r="L10" s="1"/>
    </row>
    <row r="11" spans="2:14" x14ac:dyDescent="0.25">
      <c r="B11" s="103"/>
      <c r="E11" s="2"/>
      <c r="F11" s="1"/>
      <c r="G11" s="1"/>
      <c r="H11" s="1"/>
      <c r="I11" s="1"/>
      <c r="J11" s="1"/>
      <c r="K11" s="1"/>
      <c r="L11" s="1"/>
    </row>
    <row r="12" spans="2:14" x14ac:dyDescent="0.25">
      <c r="B12" s="104" t="s">
        <v>183</v>
      </c>
      <c r="E12" s="2"/>
      <c r="F12" s="1"/>
      <c r="G12" s="1"/>
      <c r="H12" s="1"/>
      <c r="I12" s="1"/>
      <c r="J12" s="1"/>
      <c r="K12" s="1"/>
      <c r="L12" s="1"/>
    </row>
    <row r="13" spans="2:14" x14ac:dyDescent="0.25">
      <c r="B13" s="105" t="s">
        <v>184</v>
      </c>
      <c r="E13" s="2"/>
      <c r="F13" s="1"/>
      <c r="G13" s="1"/>
      <c r="H13" s="1"/>
      <c r="I13" s="1"/>
      <c r="J13" s="1"/>
      <c r="K13" s="1"/>
      <c r="L13" s="1"/>
    </row>
    <row r="14" spans="2:14" x14ac:dyDescent="0.25">
      <c r="B14" s="105" t="s">
        <v>185</v>
      </c>
      <c r="E14" s="2"/>
      <c r="F14" s="1"/>
      <c r="G14" s="1"/>
      <c r="H14" s="1"/>
      <c r="I14" s="1"/>
      <c r="J14" s="1"/>
      <c r="K14" s="1"/>
      <c r="L14" s="1"/>
    </row>
    <row r="15" spans="2:14" x14ac:dyDescent="0.25">
      <c r="B15" s="105" t="s">
        <v>186</v>
      </c>
      <c r="E15" s="2"/>
      <c r="F15" s="1"/>
      <c r="G15" s="1"/>
      <c r="H15" s="1"/>
      <c r="I15" s="1"/>
      <c r="J15" s="12"/>
      <c r="K15" s="2"/>
      <c r="L15" s="2"/>
      <c r="M15" s="2"/>
      <c r="N15" s="2"/>
    </row>
    <row r="16" spans="2:14" x14ac:dyDescent="0.25">
      <c r="B16" s="106" t="s">
        <v>187</v>
      </c>
      <c r="E16" s="2"/>
      <c r="F16" s="1"/>
      <c r="G16" s="1"/>
      <c r="H16" s="1"/>
      <c r="I16" s="1"/>
      <c r="J16" s="1"/>
      <c r="K16" s="2"/>
      <c r="L16" s="2"/>
      <c r="M16" s="2"/>
      <c r="N16" s="2"/>
    </row>
    <row r="17" spans="1:14" x14ac:dyDescent="0.25">
      <c r="B17" s="107"/>
      <c r="E17" s="2"/>
      <c r="F17" s="1"/>
      <c r="G17" s="1"/>
      <c r="H17" s="1"/>
      <c r="I17" s="1"/>
      <c r="J17" s="1"/>
      <c r="K17" s="9"/>
      <c r="L17" s="2"/>
      <c r="M17" s="2"/>
      <c r="N17" s="2"/>
    </row>
    <row r="18" spans="1:14" x14ac:dyDescent="0.25">
      <c r="B18" s="108" t="s">
        <v>188</v>
      </c>
      <c r="E18" s="2"/>
      <c r="F18" s="1"/>
      <c r="G18" s="1"/>
      <c r="H18" s="1"/>
      <c r="I18" s="1"/>
      <c r="J18" s="1"/>
      <c r="K18" s="2"/>
      <c r="L18" s="2"/>
      <c r="M18" s="2"/>
      <c r="N18" s="2"/>
    </row>
    <row r="19" spans="1:14" x14ac:dyDescent="0.25">
      <c r="B19" s="107" t="s">
        <v>200</v>
      </c>
      <c r="E19" s="2"/>
      <c r="F19" s="1"/>
      <c r="G19" s="1"/>
      <c r="H19" s="1"/>
      <c r="I19" s="1"/>
      <c r="J19" s="1"/>
      <c r="K19" s="2"/>
      <c r="L19" s="2"/>
      <c r="M19" s="2"/>
      <c r="N19" s="2"/>
    </row>
    <row r="20" spans="1:14" x14ac:dyDescent="0.25">
      <c r="A20" s="14"/>
      <c r="B20" s="107" t="s">
        <v>189</v>
      </c>
      <c r="E20" s="2"/>
      <c r="F20" s="1"/>
      <c r="G20" s="1"/>
      <c r="H20" s="1"/>
      <c r="I20" s="1"/>
      <c r="J20" s="1"/>
      <c r="K20" s="2"/>
      <c r="L20" s="2"/>
      <c r="M20" s="2"/>
      <c r="N20" s="2"/>
    </row>
    <row r="21" spans="1:14" x14ac:dyDescent="0.25">
      <c r="B21" s="107"/>
      <c r="E21" s="2"/>
      <c r="F21" s="1"/>
      <c r="G21" s="1"/>
      <c r="H21" s="1"/>
      <c r="I21" s="1"/>
      <c r="J21" s="2"/>
      <c r="K21" s="2"/>
      <c r="L21" s="2"/>
      <c r="M21" s="2"/>
      <c r="N21" s="2"/>
    </row>
    <row r="22" spans="1:14" x14ac:dyDescent="0.25">
      <c r="B22" s="108" t="s">
        <v>190</v>
      </c>
      <c r="E22" s="2"/>
      <c r="F22" s="1"/>
      <c r="G22" s="1"/>
      <c r="H22" s="1"/>
      <c r="I22" s="1"/>
      <c r="J22" s="2"/>
      <c r="K22" s="2"/>
      <c r="L22" s="2"/>
      <c r="M22" s="2"/>
      <c r="N22" s="2"/>
    </row>
    <row r="23" spans="1:14" x14ac:dyDescent="0.25">
      <c r="B23" s="107"/>
      <c r="E23" s="2"/>
      <c r="F23" s="1"/>
      <c r="G23" s="1"/>
      <c r="H23" s="1"/>
      <c r="I23" s="1"/>
      <c r="J23" s="2"/>
      <c r="K23" s="2"/>
      <c r="L23" s="2"/>
      <c r="M23" s="2"/>
      <c r="N23" s="2"/>
    </row>
    <row r="24" spans="1:14" x14ac:dyDescent="0.25">
      <c r="B24" s="109" t="s">
        <v>191</v>
      </c>
      <c r="E24" s="2"/>
      <c r="F24" s="1"/>
      <c r="G24" s="1"/>
      <c r="H24" s="1"/>
      <c r="I24" s="1"/>
      <c r="J24" s="2"/>
      <c r="K24" s="2"/>
      <c r="L24" s="2"/>
      <c r="M24" s="2"/>
      <c r="N24" s="2"/>
    </row>
    <row r="25" spans="1:14" x14ac:dyDescent="0.25">
      <c r="B25" s="109" t="s">
        <v>192</v>
      </c>
      <c r="E25" s="2"/>
      <c r="F25" s="1"/>
      <c r="G25" s="1"/>
      <c r="H25" s="1"/>
      <c r="I25" s="1"/>
      <c r="J25" s="2"/>
      <c r="K25" s="2"/>
      <c r="L25" s="2"/>
      <c r="M25" s="2"/>
      <c r="N25" s="2"/>
    </row>
    <row r="26" spans="1:14" x14ac:dyDescent="0.25">
      <c r="B26" s="107"/>
      <c r="E26" s="2"/>
      <c r="F26" s="1"/>
      <c r="G26" s="1"/>
      <c r="H26" s="1"/>
      <c r="I26" s="1"/>
      <c r="J26" s="2"/>
      <c r="K26" s="2"/>
      <c r="L26" s="2"/>
      <c r="M26" s="2"/>
      <c r="N26" s="2"/>
    </row>
    <row r="27" spans="1:14" x14ac:dyDescent="0.25">
      <c r="B27" s="109" t="s">
        <v>49</v>
      </c>
      <c r="E27" s="2"/>
      <c r="F27" s="1"/>
      <c r="G27" s="1"/>
      <c r="H27" s="1"/>
      <c r="I27" s="1"/>
      <c r="J27" s="2"/>
      <c r="K27" s="2"/>
      <c r="L27" s="2"/>
      <c r="M27" s="2"/>
      <c r="N27" s="2"/>
    </row>
    <row r="28" spans="1:14" x14ac:dyDescent="0.25">
      <c r="B28" s="109" t="s">
        <v>79</v>
      </c>
      <c r="E28" s="2"/>
      <c r="F28" s="1"/>
      <c r="G28" s="1"/>
      <c r="H28" s="1"/>
      <c r="I28" s="1"/>
      <c r="J28" s="2"/>
      <c r="K28" s="2"/>
      <c r="L28" s="2"/>
      <c r="M28" s="2"/>
      <c r="N28" s="2"/>
    </row>
    <row r="29" spans="1:14" x14ac:dyDescent="0.25">
      <c r="B29" s="109" t="s">
        <v>51</v>
      </c>
      <c r="E29" s="2"/>
      <c r="F29" s="1"/>
      <c r="G29" s="1"/>
      <c r="H29" s="1"/>
      <c r="I29" s="1"/>
      <c r="J29" s="1"/>
      <c r="K29" s="1"/>
      <c r="L29" s="1"/>
    </row>
    <row r="30" spans="1:14" x14ac:dyDescent="0.25">
      <c r="B30" s="109" t="s">
        <v>193</v>
      </c>
      <c r="E30" s="2"/>
      <c r="F30" s="1"/>
      <c r="G30" s="1"/>
      <c r="H30" s="1"/>
      <c r="I30" s="1"/>
      <c r="J30" s="1"/>
      <c r="K30" s="1"/>
      <c r="L30" s="1"/>
    </row>
    <row r="31" spans="1:14" x14ac:dyDescent="0.25">
      <c r="B31" s="107"/>
      <c r="E31" s="2"/>
      <c r="F31" s="1"/>
      <c r="G31" s="1"/>
      <c r="H31" s="1"/>
      <c r="I31" s="1"/>
      <c r="J31" s="1"/>
      <c r="K31" s="1"/>
      <c r="L31" s="1"/>
    </row>
    <row r="32" spans="1:14" x14ac:dyDescent="0.25">
      <c r="B32" s="96" t="s">
        <v>194</v>
      </c>
      <c r="E32" s="2"/>
      <c r="F32" s="1"/>
      <c r="G32" s="1"/>
      <c r="H32" s="1"/>
      <c r="I32" s="1"/>
      <c r="J32" s="1"/>
      <c r="K32" s="1"/>
      <c r="L32" s="1"/>
      <c r="M32" s="1"/>
      <c r="N32" s="1"/>
    </row>
    <row r="33" spans="2:17" x14ac:dyDescent="0.25">
      <c r="B33" s="97" t="s">
        <v>195</v>
      </c>
      <c r="E33" s="2"/>
      <c r="F33" s="1"/>
      <c r="G33" s="1"/>
      <c r="H33" s="1"/>
      <c r="I33" s="1"/>
      <c r="J33" s="1"/>
      <c r="K33" s="1"/>
      <c r="L33" s="1"/>
      <c r="M33" s="1"/>
      <c r="N33" s="1"/>
    </row>
    <row r="34" spans="2:17" x14ac:dyDescent="0.25">
      <c r="B34" s="97" t="s">
        <v>6</v>
      </c>
      <c r="E34" s="2"/>
      <c r="F34" s="1"/>
      <c r="G34" s="1"/>
      <c r="H34" s="1"/>
      <c r="I34" s="1"/>
      <c r="J34" s="1"/>
      <c r="K34" s="1"/>
      <c r="L34" s="1"/>
      <c r="M34" s="1"/>
      <c r="N34" s="1"/>
    </row>
    <row r="35" spans="2:17" x14ac:dyDescent="0.25">
      <c r="B35" s="97"/>
      <c r="E35" s="2"/>
      <c r="F35" s="17"/>
      <c r="G35" s="1"/>
      <c r="H35" s="1"/>
      <c r="I35" s="1"/>
      <c r="J35" s="1"/>
      <c r="K35" s="1"/>
      <c r="L35" s="1"/>
      <c r="M35" s="1"/>
      <c r="N35" s="1"/>
    </row>
    <row r="36" spans="2:17" x14ac:dyDescent="0.25">
      <c r="B36" s="97"/>
      <c r="E36" s="2"/>
      <c r="F36" s="1"/>
      <c r="G36" s="1"/>
      <c r="H36" s="1"/>
      <c r="I36" s="1"/>
      <c r="J36" s="1"/>
      <c r="K36" s="1"/>
      <c r="L36" s="1"/>
      <c r="M36" s="1"/>
      <c r="N36" s="1"/>
    </row>
    <row r="37" spans="2:17" x14ac:dyDescent="0.25">
      <c r="B37" s="97"/>
      <c r="C37" s="9"/>
      <c r="D37" s="2"/>
      <c r="E37" s="18"/>
      <c r="F37" s="16"/>
      <c r="G37" s="16"/>
      <c r="H37" s="1"/>
      <c r="I37" s="1"/>
      <c r="J37" s="18"/>
      <c r="K37" s="1"/>
      <c r="L37" s="1"/>
      <c r="M37" s="1"/>
      <c r="N37" s="1"/>
      <c r="O37" s="2"/>
      <c r="P37" s="2"/>
      <c r="Q37" s="2"/>
    </row>
    <row r="38" spans="2:17" x14ac:dyDescent="0.25">
      <c r="B38" s="97"/>
      <c r="C38" s="9"/>
      <c r="D38" s="2"/>
      <c r="E38" s="24"/>
      <c r="F38" s="15"/>
      <c r="G38" s="16"/>
      <c r="I38" s="1"/>
      <c r="J38" s="18"/>
      <c r="M38" s="1"/>
      <c r="N38" s="1"/>
      <c r="O38" s="2"/>
      <c r="P38" s="2"/>
      <c r="Q38" s="2"/>
    </row>
    <row r="39" spans="2:17" x14ac:dyDescent="0.25">
      <c r="B39" s="97"/>
      <c r="C39" s="9"/>
      <c r="D39" s="2"/>
      <c r="E39" s="24"/>
      <c r="F39" s="15"/>
      <c r="G39" s="16"/>
      <c r="I39" s="1"/>
      <c r="J39" s="18"/>
      <c r="M39" s="1"/>
      <c r="N39" s="1"/>
      <c r="O39" s="2"/>
      <c r="P39" s="2"/>
      <c r="Q39" s="2"/>
    </row>
    <row r="40" spans="2:17" x14ac:dyDescent="0.25">
      <c r="B40" s="97"/>
      <c r="C40" s="9"/>
      <c r="D40" s="2"/>
      <c r="E40" s="24"/>
      <c r="F40" s="15"/>
      <c r="G40" s="16"/>
      <c r="I40" s="1"/>
      <c r="J40" s="18"/>
      <c r="M40" s="1"/>
      <c r="N40" s="1"/>
      <c r="O40" s="2"/>
      <c r="P40" s="2"/>
      <c r="Q40" s="2"/>
    </row>
    <row r="41" spans="2:17" x14ac:dyDescent="0.25">
      <c r="B41" s="97"/>
      <c r="C41" s="2"/>
      <c r="D41" s="2"/>
      <c r="E41" s="24"/>
      <c r="F41" s="15"/>
      <c r="G41" s="16"/>
      <c r="I41" s="1"/>
      <c r="J41" s="18"/>
      <c r="M41" s="1"/>
      <c r="N41" s="1"/>
      <c r="O41" s="2"/>
      <c r="P41" s="2"/>
      <c r="Q41" s="2"/>
    </row>
    <row r="42" spans="2:17" x14ac:dyDescent="0.25">
      <c r="B42" s="97"/>
      <c r="C42" s="2"/>
      <c r="D42" s="2"/>
      <c r="E42" s="24"/>
      <c r="F42" s="15"/>
      <c r="G42" s="16"/>
      <c r="I42" s="1"/>
      <c r="J42" s="18"/>
      <c r="K42" s="2"/>
      <c r="L42" s="2"/>
      <c r="M42" s="2"/>
      <c r="N42" s="2"/>
      <c r="O42" s="2"/>
      <c r="P42" s="2"/>
      <c r="Q42" s="2"/>
    </row>
    <row r="43" spans="2:17" x14ac:dyDescent="0.25">
      <c r="B43" s="97"/>
      <c r="C43" s="2"/>
      <c r="D43" s="2"/>
      <c r="E43" s="24"/>
      <c r="F43" s="15"/>
      <c r="G43" s="16"/>
      <c r="I43" s="1"/>
      <c r="J43" s="18"/>
      <c r="K43" s="2"/>
      <c r="L43" s="2"/>
      <c r="M43" s="2"/>
      <c r="N43" s="2"/>
      <c r="O43" s="2"/>
      <c r="P43" s="2"/>
      <c r="Q43" s="2"/>
    </row>
    <row r="44" spans="2:17" x14ac:dyDescent="0.25">
      <c r="B44" s="97"/>
      <c r="C44" s="2"/>
      <c r="D44" s="2"/>
      <c r="E44" s="24"/>
      <c r="F44" s="15"/>
      <c r="G44" s="16"/>
      <c r="I44" s="1"/>
      <c r="J44" s="18"/>
      <c r="K44" s="2"/>
      <c r="L44" s="2"/>
      <c r="M44" s="2"/>
      <c r="N44" s="2"/>
      <c r="O44" s="2"/>
      <c r="P44" s="2"/>
      <c r="Q44" s="2"/>
    </row>
    <row r="45" spans="2:17" x14ac:dyDescent="0.25">
      <c r="B45" s="97"/>
      <c r="C45" s="2"/>
      <c r="D45" s="2"/>
      <c r="E45" s="24"/>
      <c r="F45" s="15"/>
      <c r="G45" s="16"/>
      <c r="I45" s="1"/>
      <c r="J45" s="18"/>
      <c r="K45" s="2"/>
      <c r="L45" s="2"/>
      <c r="M45" s="2"/>
      <c r="N45" s="2"/>
      <c r="O45" s="2"/>
      <c r="P45" s="2"/>
      <c r="Q45" s="2"/>
    </row>
    <row r="46" spans="2:17" x14ac:dyDescent="0.25">
      <c r="C46" s="2"/>
      <c r="D46" s="2"/>
      <c r="E46" s="24"/>
      <c r="F46" s="15"/>
      <c r="G46" s="16"/>
      <c r="I46" s="1"/>
      <c r="J46" s="18"/>
      <c r="K46" s="2"/>
      <c r="L46" s="2"/>
      <c r="M46" s="2"/>
      <c r="N46" s="2"/>
      <c r="O46" s="2"/>
      <c r="P46" s="2"/>
      <c r="Q46" s="2"/>
    </row>
    <row r="47" spans="2:17" x14ac:dyDescent="0.25">
      <c r="E47" s="24"/>
      <c r="F47" s="15"/>
      <c r="G47" s="16"/>
      <c r="I47" s="1"/>
      <c r="J47" s="18"/>
      <c r="K47" s="8"/>
      <c r="L47" s="8"/>
      <c r="M47" s="8"/>
      <c r="N47" s="8"/>
      <c r="O47" s="8"/>
      <c r="P47" s="8"/>
      <c r="Q47" s="8"/>
    </row>
    <row r="48" spans="2:17" x14ac:dyDescent="0.25">
      <c r="E48" s="24"/>
      <c r="F48" s="15"/>
      <c r="G48" s="16"/>
      <c r="I48" s="1"/>
      <c r="J48" s="18"/>
      <c r="K48" s="8"/>
      <c r="L48" s="8"/>
      <c r="M48" s="8"/>
      <c r="N48" s="8"/>
      <c r="O48" s="8"/>
      <c r="P48" s="8"/>
      <c r="Q48" s="8"/>
    </row>
    <row r="49" spans="5:10" x14ac:dyDescent="0.25">
      <c r="E49" s="24"/>
      <c r="F49" s="15"/>
      <c r="G49" s="16"/>
      <c r="I49" s="1"/>
      <c r="J49" s="18"/>
    </row>
    <row r="50" spans="5:10" x14ac:dyDescent="0.25">
      <c r="E50" s="24"/>
      <c r="F50" s="15"/>
      <c r="G50" s="16"/>
      <c r="I50" s="1"/>
      <c r="J50" s="18"/>
    </row>
    <row r="51" spans="5:10" x14ac:dyDescent="0.25">
      <c r="E51" s="24"/>
      <c r="F51" s="15"/>
      <c r="G51" s="16"/>
      <c r="I51" s="1"/>
      <c r="J51" s="18"/>
    </row>
    <row r="52" spans="5:10" x14ac:dyDescent="0.25">
      <c r="E52" s="24"/>
      <c r="F52" s="15"/>
      <c r="G52" s="16"/>
      <c r="I52" s="1"/>
      <c r="J52" s="18"/>
    </row>
    <row r="53" spans="5:10" x14ac:dyDescent="0.25">
      <c r="E53" s="24"/>
      <c r="F53" s="15"/>
      <c r="G53" s="16"/>
      <c r="I53" s="1"/>
      <c r="J53" s="18"/>
    </row>
    <row r="54" spans="5:10" x14ac:dyDescent="0.25">
      <c r="E54" s="24"/>
      <c r="F54" s="15"/>
      <c r="G54" s="16"/>
      <c r="I54" s="1"/>
      <c r="J54" s="18"/>
    </row>
    <row r="55" spans="5:10" x14ac:dyDescent="0.25">
      <c r="E55" s="24"/>
      <c r="F55" s="15"/>
      <c r="G55" s="16"/>
      <c r="I55" s="1"/>
      <c r="J55" s="18"/>
    </row>
    <row r="56" spans="5:10" x14ac:dyDescent="0.25">
      <c r="E56" s="24"/>
      <c r="F56" s="15"/>
      <c r="G56" s="16"/>
      <c r="I56" s="1"/>
      <c r="J56" s="18"/>
    </row>
    <row r="57" spans="5:10" x14ac:dyDescent="0.25">
      <c r="E57" s="24"/>
      <c r="F57" s="15"/>
      <c r="G57" s="16"/>
      <c r="I57" s="1"/>
      <c r="J57" s="18"/>
    </row>
    <row r="58" spans="5:10" x14ac:dyDescent="0.25">
      <c r="E58" s="24"/>
      <c r="F58" s="15"/>
      <c r="G58" s="16"/>
      <c r="I58" s="1"/>
      <c r="J58" s="18"/>
    </row>
    <row r="59" spans="5:10" x14ac:dyDescent="0.25">
      <c r="E59" s="24"/>
      <c r="F59" s="15"/>
      <c r="G59" s="16"/>
      <c r="I59" s="1"/>
      <c r="J59" s="18"/>
    </row>
    <row r="60" spans="5:10" x14ac:dyDescent="0.25">
      <c r="E60" s="24"/>
      <c r="F60" s="15"/>
      <c r="G60" s="16"/>
      <c r="I60" s="1"/>
      <c r="J60" s="18"/>
    </row>
    <row r="61" spans="5:10" x14ac:dyDescent="0.25">
      <c r="E61" s="24"/>
      <c r="F61" s="15"/>
      <c r="G61" s="16"/>
      <c r="I61" s="1"/>
      <c r="J61" s="18"/>
    </row>
    <row r="62" spans="5:10" x14ac:dyDescent="0.25">
      <c r="E62" s="24"/>
      <c r="F62" s="15"/>
      <c r="G62" s="16"/>
      <c r="I62" s="1"/>
      <c r="J62" s="18"/>
    </row>
    <row r="63" spans="5:10" x14ac:dyDescent="0.25">
      <c r="E63" s="24"/>
      <c r="F63" s="15"/>
      <c r="G63" s="16"/>
      <c r="I63" s="1"/>
      <c r="J63" s="18"/>
    </row>
    <row r="64" spans="5:10" x14ac:dyDescent="0.25">
      <c r="E64" s="24"/>
      <c r="F64" s="15"/>
      <c r="G64" s="16"/>
      <c r="I64" s="1"/>
      <c r="J64" s="18"/>
    </row>
    <row r="65" spans="5:10" x14ac:dyDescent="0.25">
      <c r="E65" s="24"/>
      <c r="F65" s="15"/>
      <c r="G65" s="16"/>
      <c r="I65" s="1"/>
      <c r="J65" s="18"/>
    </row>
    <row r="66" spans="5:10" x14ac:dyDescent="0.25">
      <c r="E66" s="24"/>
      <c r="F66" s="15"/>
      <c r="G66" s="16"/>
      <c r="I66" s="1"/>
      <c r="J66" s="18"/>
    </row>
    <row r="67" spans="5:10" x14ac:dyDescent="0.25">
      <c r="E67" s="24"/>
      <c r="F67" s="15"/>
      <c r="G67" s="16"/>
      <c r="I67" s="1"/>
      <c r="J67" s="18"/>
    </row>
    <row r="68" spans="5:10" x14ac:dyDescent="0.25">
      <c r="E68" s="24"/>
      <c r="F68" s="15"/>
      <c r="G68" s="16"/>
      <c r="I68" s="1"/>
      <c r="J68" s="18"/>
    </row>
    <row r="69" spans="5:10" x14ac:dyDescent="0.25">
      <c r="E69" s="24"/>
      <c r="F69" s="15"/>
      <c r="G69" s="16"/>
      <c r="I69" s="1"/>
      <c r="J69" s="18"/>
    </row>
    <row r="70" spans="5:10" x14ac:dyDescent="0.25">
      <c r="E70" s="24"/>
      <c r="F70" s="15"/>
      <c r="G70" s="16"/>
      <c r="I70" s="1"/>
      <c r="J70" s="18"/>
    </row>
    <row r="71" spans="5:10" x14ac:dyDescent="0.25">
      <c r="E71" s="24"/>
      <c r="F71" s="15"/>
      <c r="G71" s="16"/>
      <c r="I71" s="1"/>
      <c r="J71" s="18"/>
    </row>
    <row r="72" spans="5:10" x14ac:dyDescent="0.25">
      <c r="E72" s="24"/>
      <c r="F72" s="15"/>
      <c r="G72" s="16"/>
      <c r="I72" s="1"/>
      <c r="J72" s="18"/>
    </row>
    <row r="73" spans="5:10" x14ac:dyDescent="0.25">
      <c r="E73" s="24"/>
      <c r="F73" s="15"/>
      <c r="G73" s="16"/>
      <c r="I73" s="1"/>
      <c r="J73" s="18"/>
    </row>
    <row r="74" spans="5:10" x14ac:dyDescent="0.25">
      <c r="E74" s="24"/>
      <c r="F74" s="15"/>
      <c r="G74" s="16"/>
      <c r="I74" s="1"/>
      <c r="J74" s="18"/>
    </row>
    <row r="75" spans="5:10" x14ac:dyDescent="0.25">
      <c r="E75" s="24"/>
      <c r="F75" s="15"/>
      <c r="G75" s="16"/>
      <c r="I75" s="1"/>
      <c r="J75" s="18"/>
    </row>
    <row r="76" spans="5:10" x14ac:dyDescent="0.25">
      <c r="E76" s="24"/>
      <c r="F76" s="15"/>
      <c r="G76" s="16"/>
      <c r="I76" s="1"/>
      <c r="J76" s="18"/>
    </row>
    <row r="77" spans="5:10" x14ac:dyDescent="0.25">
      <c r="E77" s="24"/>
      <c r="F77" s="15"/>
      <c r="G77" s="16"/>
      <c r="I77" s="1"/>
      <c r="J77" s="18"/>
    </row>
    <row r="78" spans="5:10" x14ac:dyDescent="0.25">
      <c r="E78" s="24"/>
      <c r="F78" s="15"/>
      <c r="G78" s="16"/>
      <c r="I78" s="1"/>
      <c r="J78" s="18"/>
    </row>
    <row r="79" spans="5:10" x14ac:dyDescent="0.25">
      <c r="E79" s="24"/>
      <c r="F79" s="15"/>
      <c r="G79" s="16"/>
      <c r="I79" s="1"/>
      <c r="J79" s="18"/>
    </row>
    <row r="80" spans="5:10" x14ac:dyDescent="0.25">
      <c r="E80" s="24"/>
      <c r="F80" s="15"/>
      <c r="G80" s="16"/>
      <c r="I80" s="1"/>
      <c r="J80" s="18"/>
    </row>
    <row r="81" spans="5:10" x14ac:dyDescent="0.25">
      <c r="E81" s="24"/>
      <c r="F81" s="15"/>
      <c r="G81" s="16"/>
      <c r="I81" s="1"/>
      <c r="J81" s="18"/>
    </row>
    <row r="82" spans="5:10" x14ac:dyDescent="0.25">
      <c r="E82" s="24"/>
      <c r="F82" s="15"/>
      <c r="G82" s="16"/>
      <c r="I82" s="1"/>
      <c r="J82" s="18"/>
    </row>
    <row r="83" spans="5:10" x14ac:dyDescent="0.25">
      <c r="E83" s="24"/>
      <c r="F83" s="15"/>
      <c r="G83" s="16"/>
      <c r="I83" s="1"/>
      <c r="J83" s="18"/>
    </row>
    <row r="84" spans="5:10" x14ac:dyDescent="0.25">
      <c r="E84" s="24"/>
      <c r="F84" s="15"/>
      <c r="G84" s="16"/>
      <c r="I84" s="1"/>
      <c r="J84" s="18"/>
    </row>
    <row r="85" spans="5:10" x14ac:dyDescent="0.25">
      <c r="E85" s="24"/>
      <c r="F85" s="15"/>
      <c r="G85" s="16"/>
      <c r="I85" s="1"/>
      <c r="J85" s="18"/>
    </row>
    <row r="86" spans="5:10" x14ac:dyDescent="0.25">
      <c r="E86" s="24"/>
      <c r="F86" s="15"/>
      <c r="G86" s="16"/>
      <c r="I86" s="1"/>
      <c r="J86" s="18"/>
    </row>
    <row r="87" spans="5:10" x14ac:dyDescent="0.25">
      <c r="E87" s="24"/>
      <c r="F87" s="15"/>
      <c r="G87" s="16"/>
      <c r="I87" s="1"/>
      <c r="J87" s="18"/>
    </row>
    <row r="88" spans="5:10" x14ac:dyDescent="0.25">
      <c r="E88" s="24"/>
      <c r="F88" s="15"/>
      <c r="G88" s="16"/>
      <c r="I88" s="1"/>
      <c r="J88" s="18"/>
    </row>
    <row r="89" spans="5:10" x14ac:dyDescent="0.25">
      <c r="E89" s="24"/>
      <c r="F89" s="15"/>
      <c r="G89" s="16"/>
      <c r="I89" s="1"/>
      <c r="J89" s="18"/>
    </row>
    <row r="90" spans="5:10" x14ac:dyDescent="0.25">
      <c r="E90" s="24"/>
      <c r="F90" s="15"/>
      <c r="G90" s="16"/>
      <c r="I90" s="1"/>
      <c r="J90" s="18"/>
    </row>
    <row r="91" spans="5:10" x14ac:dyDescent="0.25">
      <c r="E91" s="24"/>
      <c r="F91" s="15"/>
      <c r="G91" s="16"/>
      <c r="I91" s="1"/>
      <c r="J91" s="18"/>
    </row>
    <row r="92" spans="5:10" x14ac:dyDescent="0.25">
      <c r="E92" s="24"/>
      <c r="F92" s="15"/>
      <c r="G92" s="16"/>
      <c r="I92" s="1"/>
      <c r="J92" s="18"/>
    </row>
    <row r="93" spans="5:10" x14ac:dyDescent="0.25">
      <c r="E93" s="24"/>
      <c r="F93" s="15"/>
      <c r="G93" s="16"/>
      <c r="I93" s="1"/>
      <c r="J93" s="18"/>
    </row>
    <row r="94" spans="5:10" x14ac:dyDescent="0.25">
      <c r="E94" s="24"/>
      <c r="F94" s="15"/>
      <c r="G94" s="16"/>
      <c r="I94" s="1"/>
      <c r="J94" s="18"/>
    </row>
    <row r="95" spans="5:10" x14ac:dyDescent="0.25">
      <c r="E95" s="24"/>
      <c r="F95" s="15"/>
      <c r="G95" s="16"/>
      <c r="I95" s="1"/>
      <c r="J95" s="18"/>
    </row>
    <row r="96" spans="5:10" x14ac:dyDescent="0.25">
      <c r="E96" s="24"/>
      <c r="F96" s="15"/>
      <c r="G96" s="16"/>
      <c r="I96" s="1"/>
      <c r="J96" s="18"/>
    </row>
    <row r="97" spans="5:10" x14ac:dyDescent="0.25">
      <c r="E97" s="24"/>
      <c r="F97" s="15"/>
      <c r="G97" s="16"/>
      <c r="I97" s="1"/>
      <c r="J97" s="18"/>
    </row>
    <row r="98" spans="5:10" x14ac:dyDescent="0.25">
      <c r="E98" s="24"/>
      <c r="F98" s="15"/>
      <c r="G98" s="16"/>
      <c r="I98" s="1"/>
      <c r="J98" s="18"/>
    </row>
    <row r="99" spans="5:10" x14ac:dyDescent="0.25">
      <c r="E99" s="24"/>
      <c r="F99" s="15"/>
      <c r="G99" s="16"/>
      <c r="I99" s="1"/>
      <c r="J99" s="18"/>
    </row>
    <row r="100" spans="5:10" x14ac:dyDescent="0.25">
      <c r="E100" s="24"/>
      <c r="F100" s="15"/>
      <c r="G100" s="16"/>
      <c r="I100" s="1"/>
      <c r="J100" s="18"/>
    </row>
    <row r="101" spans="5:10" x14ac:dyDescent="0.25">
      <c r="E101" s="24"/>
      <c r="F101" s="15"/>
      <c r="G101" s="16"/>
      <c r="I101" s="1"/>
      <c r="J101" s="18"/>
    </row>
    <row r="102" spans="5:10" x14ac:dyDescent="0.25">
      <c r="E102" s="24"/>
      <c r="F102" s="15"/>
      <c r="G102" s="16"/>
      <c r="I102" s="1"/>
      <c r="J102" s="18"/>
    </row>
    <row r="103" spans="5:10" x14ac:dyDescent="0.25">
      <c r="E103" s="24"/>
      <c r="F103" s="15"/>
      <c r="G103" s="16"/>
      <c r="I103" s="1"/>
      <c r="J103" s="18"/>
    </row>
    <row r="104" spans="5:10" x14ac:dyDescent="0.25">
      <c r="E104" s="24"/>
      <c r="F104" s="15"/>
      <c r="G104" s="16"/>
      <c r="I104" s="1"/>
      <c r="J104" s="18"/>
    </row>
    <row r="105" spans="5:10" x14ac:dyDescent="0.25">
      <c r="E105" s="24"/>
      <c r="F105" s="15"/>
      <c r="G105" s="16"/>
      <c r="I105" s="1"/>
      <c r="J105" s="18"/>
    </row>
    <row r="106" spans="5:10" x14ac:dyDescent="0.25">
      <c r="E106" s="24"/>
      <c r="F106" s="15"/>
      <c r="G106" s="16"/>
      <c r="I106" s="1"/>
      <c r="J106" s="18"/>
    </row>
    <row r="107" spans="5:10" x14ac:dyDescent="0.25">
      <c r="E107" s="24"/>
      <c r="F107" s="15"/>
      <c r="G107" s="16"/>
      <c r="I107" s="1"/>
      <c r="J107" s="18"/>
    </row>
    <row r="108" spans="5:10" x14ac:dyDescent="0.25">
      <c r="E108" s="24"/>
      <c r="F108" s="15"/>
      <c r="G108" s="16"/>
      <c r="I108" s="1"/>
      <c r="J108" s="18"/>
    </row>
    <row r="109" spans="5:10" x14ac:dyDescent="0.25">
      <c r="E109" s="24"/>
      <c r="F109" s="15"/>
      <c r="G109" s="16"/>
      <c r="I109" s="1"/>
      <c r="J109" s="18"/>
    </row>
    <row r="110" spans="5:10" x14ac:dyDescent="0.25">
      <c r="E110" s="24"/>
      <c r="F110" s="15"/>
      <c r="G110" s="16"/>
      <c r="I110" s="1"/>
      <c r="J110" s="18"/>
    </row>
    <row r="111" spans="5:10" x14ac:dyDescent="0.25">
      <c r="E111" s="24"/>
      <c r="F111" s="15"/>
      <c r="G111" s="16"/>
      <c r="I111" s="1"/>
      <c r="J111" s="18"/>
    </row>
    <row r="112" spans="5:10" x14ac:dyDescent="0.25">
      <c r="E112" s="24"/>
      <c r="F112" s="15"/>
      <c r="G112" s="16"/>
      <c r="I112" s="1"/>
      <c r="J112" s="18"/>
    </row>
    <row r="113" spans="5:10" x14ac:dyDescent="0.25">
      <c r="E113" s="24"/>
      <c r="F113" s="15"/>
      <c r="G113" s="16"/>
      <c r="I113" s="1"/>
      <c r="J113" s="18"/>
    </row>
    <row r="114" spans="5:10" x14ac:dyDescent="0.25">
      <c r="E114" s="24"/>
      <c r="F114" s="15"/>
      <c r="G114" s="16"/>
      <c r="I114" s="1"/>
      <c r="J114" s="18"/>
    </row>
    <row r="115" spans="5:10" x14ac:dyDescent="0.25">
      <c r="E115" s="24"/>
      <c r="F115" s="15"/>
      <c r="G115" s="16"/>
      <c r="I115" s="1"/>
      <c r="J115" s="18"/>
    </row>
    <row r="116" spans="5:10" x14ac:dyDescent="0.25">
      <c r="E116" s="24"/>
      <c r="F116" s="15"/>
      <c r="G116" s="16"/>
      <c r="I116" s="1"/>
      <c r="J116" s="18"/>
    </row>
    <row r="117" spans="5:10" x14ac:dyDescent="0.25">
      <c r="E117" s="24"/>
      <c r="F117" s="15"/>
      <c r="G117" s="16"/>
      <c r="I117" s="1"/>
      <c r="J117" s="18"/>
    </row>
    <row r="118" spans="5:10" x14ac:dyDescent="0.25">
      <c r="E118" s="24"/>
      <c r="F118" s="15"/>
      <c r="G118" s="16"/>
      <c r="I118" s="1"/>
      <c r="J118" s="18"/>
    </row>
    <row r="119" spans="5:10" x14ac:dyDescent="0.25">
      <c r="E119" s="24"/>
      <c r="F119" s="15"/>
      <c r="G119" s="16"/>
      <c r="I119" s="1"/>
      <c r="J119" s="18"/>
    </row>
    <row r="120" spans="5:10" x14ac:dyDescent="0.25">
      <c r="E120" s="24"/>
      <c r="F120" s="15"/>
      <c r="G120" s="16"/>
      <c r="I120" s="1"/>
      <c r="J120" s="18"/>
    </row>
    <row r="121" spans="5:10" x14ac:dyDescent="0.25">
      <c r="E121" s="24"/>
      <c r="F121" s="15"/>
      <c r="G121" s="16"/>
      <c r="I121" s="1"/>
      <c r="J121" s="18"/>
    </row>
    <row r="122" spans="5:10" x14ac:dyDescent="0.25">
      <c r="E122" s="24"/>
      <c r="F122" s="15"/>
      <c r="G122" s="16"/>
      <c r="I122" s="1"/>
      <c r="J122" s="18"/>
    </row>
    <row r="123" spans="5:10" x14ac:dyDescent="0.25">
      <c r="E123" s="24"/>
      <c r="F123" s="15"/>
      <c r="G123" s="16"/>
      <c r="I123" s="1"/>
      <c r="J123" s="18"/>
    </row>
    <row r="124" spans="5:10" x14ac:dyDescent="0.25">
      <c r="E124" s="24"/>
      <c r="F124" s="15"/>
      <c r="G124" s="16"/>
      <c r="I124" s="1"/>
      <c r="J124" s="18"/>
    </row>
    <row r="125" spans="5:10" x14ac:dyDescent="0.25">
      <c r="E125" s="24"/>
      <c r="F125" s="15"/>
      <c r="G125" s="16"/>
      <c r="I125" s="1"/>
      <c r="J125" s="18"/>
    </row>
    <row r="126" spans="5:10" x14ac:dyDescent="0.25">
      <c r="E126" s="24"/>
      <c r="F126" s="15"/>
      <c r="G126" s="16"/>
      <c r="I126" s="1"/>
      <c r="J126" s="18"/>
    </row>
    <row r="127" spans="5:10" x14ac:dyDescent="0.25">
      <c r="E127" s="24"/>
      <c r="F127" s="15"/>
      <c r="G127" s="16"/>
      <c r="I127" s="1"/>
      <c r="J127" s="18"/>
    </row>
    <row r="128" spans="5:10" x14ac:dyDescent="0.25">
      <c r="E128" s="24"/>
      <c r="F128" s="15"/>
      <c r="G128" s="16"/>
      <c r="I128" s="1"/>
      <c r="J128" s="18"/>
    </row>
    <row r="129" spans="5:10" x14ac:dyDescent="0.25">
      <c r="E129" s="24"/>
      <c r="F129" s="15"/>
      <c r="G129" s="16"/>
      <c r="I129" s="1"/>
      <c r="J129" s="18"/>
    </row>
    <row r="130" spans="5:10" x14ac:dyDescent="0.25">
      <c r="E130" s="24"/>
      <c r="F130" s="15"/>
      <c r="G130" s="16"/>
      <c r="I130" s="1"/>
      <c r="J130" s="18"/>
    </row>
    <row r="131" spans="5:10" x14ac:dyDescent="0.25">
      <c r="E131" s="24"/>
      <c r="F131" s="15"/>
      <c r="G131" s="16"/>
      <c r="I131" s="1"/>
      <c r="J131" s="18"/>
    </row>
    <row r="132" spans="5:10" x14ac:dyDescent="0.25">
      <c r="E132" s="24"/>
      <c r="F132" s="15"/>
      <c r="G132" s="16"/>
      <c r="I132" s="1"/>
      <c r="J132" s="18"/>
    </row>
    <row r="133" spans="5:10" x14ac:dyDescent="0.25">
      <c r="E133" s="24"/>
      <c r="F133" s="15"/>
      <c r="G133" s="16"/>
      <c r="I133" s="1"/>
      <c r="J133" s="18"/>
    </row>
    <row r="134" spans="5:10" x14ac:dyDescent="0.25">
      <c r="E134" s="24"/>
      <c r="F134" s="15"/>
      <c r="G134" s="16"/>
      <c r="I134" s="1"/>
      <c r="J134" s="18"/>
    </row>
    <row r="135" spans="5:10" x14ac:dyDescent="0.25">
      <c r="E135" s="24"/>
      <c r="F135" s="15"/>
      <c r="G135" s="16"/>
      <c r="I135" s="1"/>
      <c r="J135" s="18"/>
    </row>
    <row r="136" spans="5:10" x14ac:dyDescent="0.25">
      <c r="E136" s="24"/>
      <c r="F136" s="15"/>
      <c r="G136" s="16"/>
      <c r="I136" s="1"/>
      <c r="J136" s="18"/>
    </row>
    <row r="137" spans="5:10" x14ac:dyDescent="0.25">
      <c r="E137" s="24"/>
      <c r="F137" s="15"/>
      <c r="G137" s="16"/>
      <c r="I137" s="1"/>
      <c r="J137" s="18"/>
    </row>
    <row r="138" spans="5:10" x14ac:dyDescent="0.25">
      <c r="E138" s="24"/>
      <c r="F138" s="15"/>
      <c r="G138" s="16"/>
      <c r="I138" s="1"/>
      <c r="J138" s="18"/>
    </row>
    <row r="139" spans="5:10" x14ac:dyDescent="0.25">
      <c r="E139" s="24"/>
      <c r="F139" s="15"/>
      <c r="G139" s="16"/>
      <c r="I139" s="1"/>
      <c r="J139" s="18"/>
    </row>
    <row r="140" spans="5:10" x14ac:dyDescent="0.25">
      <c r="E140" s="24"/>
      <c r="F140" s="15"/>
      <c r="G140" s="16"/>
      <c r="I140" s="1"/>
      <c r="J140" s="18"/>
    </row>
    <row r="141" spans="5:10" x14ac:dyDescent="0.25">
      <c r="E141" s="24"/>
      <c r="F141" s="15"/>
      <c r="G141" s="16"/>
      <c r="I141" s="1"/>
      <c r="J141" s="18"/>
    </row>
    <row r="142" spans="5:10" x14ac:dyDescent="0.25">
      <c r="E142" s="24"/>
      <c r="F142" s="15"/>
      <c r="G142" s="16"/>
      <c r="I142" s="1"/>
      <c r="J142" s="18"/>
    </row>
    <row r="143" spans="5:10" x14ac:dyDescent="0.25">
      <c r="E143" s="24"/>
      <c r="F143" s="15"/>
      <c r="G143" s="16"/>
      <c r="I143" s="1"/>
      <c r="J143" s="18"/>
    </row>
    <row r="144" spans="5:10" x14ac:dyDescent="0.25">
      <c r="E144" s="24"/>
      <c r="F144" s="15"/>
      <c r="G144" s="16"/>
      <c r="I144" s="1"/>
      <c r="J144" s="18"/>
    </row>
    <row r="145" spans="5:10" x14ac:dyDescent="0.25">
      <c r="E145" s="24"/>
      <c r="F145" s="15"/>
      <c r="G145" s="16"/>
      <c r="I145" s="1"/>
      <c r="J145" s="18"/>
    </row>
    <row r="146" spans="5:10" x14ac:dyDescent="0.25">
      <c r="E146" s="24"/>
      <c r="F146" s="15"/>
      <c r="G146" s="16"/>
      <c r="I146" s="1"/>
      <c r="J146" s="18"/>
    </row>
    <row r="147" spans="5:10" x14ac:dyDescent="0.25">
      <c r="E147" s="24"/>
      <c r="F147" s="15"/>
      <c r="G147" s="16"/>
      <c r="I147" s="1"/>
      <c r="J147" s="18"/>
    </row>
    <row r="148" spans="5:10" x14ac:dyDescent="0.25">
      <c r="E148" s="24"/>
      <c r="F148" s="15"/>
      <c r="G148" s="16"/>
      <c r="I148" s="1"/>
      <c r="J148" s="18"/>
    </row>
    <row r="149" spans="5:10" x14ac:dyDescent="0.25">
      <c r="E149" s="24"/>
      <c r="F149" s="15"/>
      <c r="G149" s="16"/>
      <c r="I149" s="1"/>
      <c r="J149" s="18"/>
    </row>
    <row r="150" spans="5:10" x14ac:dyDescent="0.25">
      <c r="E150" s="24"/>
      <c r="F150" s="15"/>
      <c r="G150" s="16"/>
      <c r="I150" s="1"/>
      <c r="J150" s="18"/>
    </row>
    <row r="151" spans="5:10" x14ac:dyDescent="0.25">
      <c r="E151" s="24"/>
      <c r="F151" s="15"/>
      <c r="G151" s="16"/>
      <c r="I151" s="1"/>
      <c r="J151" s="18"/>
    </row>
    <row r="152" spans="5:10" x14ac:dyDescent="0.25">
      <c r="E152" s="24"/>
      <c r="F152" s="15"/>
      <c r="G152" s="16"/>
      <c r="I152" s="1"/>
      <c r="J152" s="18"/>
    </row>
    <row r="153" spans="5:10" x14ac:dyDescent="0.25">
      <c r="E153" s="24"/>
      <c r="F153" s="15"/>
      <c r="G153" s="16"/>
      <c r="I153" s="1"/>
      <c r="J153" s="18"/>
    </row>
    <row r="154" spans="5:10" x14ac:dyDescent="0.25">
      <c r="E154" s="24"/>
      <c r="F154" s="15"/>
      <c r="G154" s="16"/>
      <c r="I154" s="1"/>
      <c r="J154" s="18"/>
    </row>
    <row r="155" spans="5:10" x14ac:dyDescent="0.25">
      <c r="E155" s="24"/>
      <c r="F155" s="15"/>
      <c r="G155" s="16"/>
      <c r="I155" s="1"/>
      <c r="J155" s="18"/>
    </row>
    <row r="156" spans="5:10" x14ac:dyDescent="0.25">
      <c r="E156" s="24"/>
      <c r="F156" s="15"/>
      <c r="G156" s="16"/>
      <c r="I156" s="1"/>
      <c r="J156" s="18"/>
    </row>
    <row r="157" spans="5:10" x14ac:dyDescent="0.25">
      <c r="E157" s="24"/>
      <c r="F157" s="15"/>
      <c r="G157" s="16"/>
      <c r="I157" s="1"/>
      <c r="J157" s="18"/>
    </row>
    <row r="158" spans="5:10" x14ac:dyDescent="0.25">
      <c r="E158" s="24"/>
      <c r="F158" s="15"/>
      <c r="G158" s="16"/>
      <c r="I158" s="1"/>
      <c r="J158" s="18"/>
    </row>
    <row r="159" spans="5:10" x14ac:dyDescent="0.25">
      <c r="E159" s="24"/>
      <c r="F159" s="15"/>
      <c r="G159" s="16"/>
      <c r="I159" s="1"/>
      <c r="J159" s="18"/>
    </row>
    <row r="160" spans="5:10" x14ac:dyDescent="0.25">
      <c r="E160" s="24"/>
      <c r="F160" s="15"/>
      <c r="G160" s="16"/>
      <c r="I160" s="1"/>
      <c r="J160" s="18"/>
    </row>
    <row r="161" spans="5:10" x14ac:dyDescent="0.25">
      <c r="E161" s="24"/>
      <c r="F161" s="15"/>
      <c r="G161" s="16"/>
      <c r="I161" s="1"/>
      <c r="J161" s="18"/>
    </row>
    <row r="162" spans="5:10" x14ac:dyDescent="0.25">
      <c r="E162" s="24"/>
      <c r="F162" s="15"/>
      <c r="G162" s="16"/>
      <c r="I162" s="1"/>
      <c r="J162" s="18"/>
    </row>
    <row r="163" spans="5:10" x14ac:dyDescent="0.25">
      <c r="E163" s="24"/>
      <c r="F163" s="15"/>
      <c r="G163" s="16"/>
      <c r="I163" s="1"/>
      <c r="J163" s="18"/>
    </row>
    <row r="164" spans="5:10" x14ac:dyDescent="0.25">
      <c r="E164" s="24"/>
      <c r="F164" s="15"/>
      <c r="G164" s="16"/>
      <c r="I164" s="1"/>
      <c r="J164" s="18"/>
    </row>
    <row r="165" spans="5:10" x14ac:dyDescent="0.25">
      <c r="E165" s="24"/>
      <c r="F165" s="15"/>
      <c r="G165" s="16"/>
      <c r="I165" s="1"/>
      <c r="J165" s="18"/>
    </row>
    <row r="166" spans="5:10" x14ac:dyDescent="0.25">
      <c r="E166" s="24"/>
      <c r="F166" s="15"/>
      <c r="G166" s="16"/>
      <c r="I166" s="1"/>
      <c r="J166" s="18"/>
    </row>
    <row r="167" spans="5:10" x14ac:dyDescent="0.25">
      <c r="E167" s="24"/>
      <c r="F167" s="15"/>
      <c r="G167" s="16"/>
      <c r="I167" s="1"/>
      <c r="J167" s="18"/>
    </row>
    <row r="168" spans="5:10" x14ac:dyDescent="0.25">
      <c r="E168" s="24"/>
      <c r="F168" s="15"/>
      <c r="G168" s="16"/>
      <c r="I168" s="1"/>
      <c r="J168" s="18"/>
    </row>
    <row r="169" spans="5:10" x14ac:dyDescent="0.25">
      <c r="E169" s="24"/>
      <c r="F169" s="15"/>
      <c r="G169" s="16"/>
      <c r="I169" s="1"/>
      <c r="J169" s="18"/>
    </row>
    <row r="170" spans="5:10" x14ac:dyDescent="0.25">
      <c r="E170" s="24"/>
      <c r="F170" s="15"/>
      <c r="G170" s="16"/>
      <c r="I170" s="1"/>
      <c r="J170" s="18"/>
    </row>
    <row r="171" spans="5:10" x14ac:dyDescent="0.25">
      <c r="E171" s="24"/>
      <c r="F171" s="15"/>
      <c r="G171" s="16"/>
      <c r="I171" s="1"/>
      <c r="J171" s="18"/>
    </row>
    <row r="172" spans="5:10" x14ac:dyDescent="0.25">
      <c r="E172" s="24"/>
      <c r="F172" s="15"/>
      <c r="G172" s="16"/>
      <c r="I172" s="1"/>
      <c r="J172" s="18"/>
    </row>
    <row r="173" spans="5:10" x14ac:dyDescent="0.25">
      <c r="E173" s="24"/>
      <c r="F173" s="15"/>
      <c r="G173" s="16"/>
      <c r="I173" s="1"/>
      <c r="J173" s="18"/>
    </row>
    <row r="174" spans="5:10" x14ac:dyDescent="0.25">
      <c r="E174" s="24"/>
      <c r="F174" s="15"/>
      <c r="G174" s="16"/>
      <c r="I174" s="1"/>
      <c r="J174" s="18"/>
    </row>
    <row r="175" spans="5:10" x14ac:dyDescent="0.25">
      <c r="E175" s="24"/>
      <c r="F175" s="15"/>
      <c r="G175" s="16"/>
      <c r="I175" s="1"/>
      <c r="J175" s="18"/>
    </row>
    <row r="176" spans="5:10" x14ac:dyDescent="0.25">
      <c r="E176" s="24"/>
      <c r="F176" s="15"/>
      <c r="G176" s="16"/>
      <c r="I176" s="1"/>
      <c r="J176" s="18"/>
    </row>
    <row r="177" spans="5:10" x14ac:dyDescent="0.25">
      <c r="E177" s="24"/>
      <c r="F177" s="15"/>
      <c r="G177" s="16"/>
      <c r="I177" s="1"/>
      <c r="J177" s="18"/>
    </row>
    <row r="178" spans="5:10" x14ac:dyDescent="0.25">
      <c r="E178" s="24"/>
      <c r="F178" s="15"/>
      <c r="G178" s="16"/>
      <c r="I178" s="1"/>
      <c r="J178" s="18"/>
    </row>
    <row r="179" spans="5:10" x14ac:dyDescent="0.25">
      <c r="E179" s="24"/>
      <c r="F179" s="15"/>
      <c r="G179" s="16"/>
      <c r="I179" s="1"/>
      <c r="J179" s="18"/>
    </row>
    <row r="180" spans="5:10" x14ac:dyDescent="0.25">
      <c r="E180" s="24"/>
      <c r="F180" s="15"/>
      <c r="G180" s="16"/>
      <c r="I180" s="1"/>
      <c r="J180" s="18"/>
    </row>
    <row r="181" spans="5:10" x14ac:dyDescent="0.25">
      <c r="E181" s="24"/>
      <c r="F181" s="15"/>
      <c r="G181" s="16"/>
      <c r="I181" s="1"/>
      <c r="J181" s="18"/>
    </row>
    <row r="182" spans="5:10" x14ac:dyDescent="0.25">
      <c r="E182" s="24"/>
      <c r="F182" s="15"/>
      <c r="G182" s="16"/>
      <c r="I182" s="1"/>
      <c r="J182" s="18"/>
    </row>
    <row r="183" spans="5:10" x14ac:dyDescent="0.25">
      <c r="E183" s="24"/>
      <c r="F183" s="15"/>
      <c r="G183" s="16"/>
      <c r="I183" s="1"/>
      <c r="J183" s="18"/>
    </row>
    <row r="184" spans="5:10" x14ac:dyDescent="0.25">
      <c r="E184" s="24"/>
      <c r="F184" s="15"/>
      <c r="G184" s="16"/>
      <c r="I184" s="1"/>
      <c r="J184" s="18"/>
    </row>
    <row r="185" spans="5:10" x14ac:dyDescent="0.25">
      <c r="E185" s="24"/>
      <c r="F185" s="15"/>
      <c r="G185" s="16"/>
      <c r="I185" s="1"/>
      <c r="J185" s="18"/>
    </row>
    <row r="186" spans="5:10" x14ac:dyDescent="0.25">
      <c r="E186" s="24"/>
      <c r="F186" s="15"/>
      <c r="G186" s="16"/>
      <c r="I186" s="1"/>
      <c r="J186" s="18"/>
    </row>
    <row r="187" spans="5:10" x14ac:dyDescent="0.25">
      <c r="E187" s="24"/>
      <c r="F187" s="15"/>
      <c r="G187" s="16"/>
      <c r="I187" s="1"/>
      <c r="J187" s="18"/>
    </row>
    <row r="188" spans="5:10" x14ac:dyDescent="0.25">
      <c r="E188" s="24"/>
      <c r="F188" s="15"/>
      <c r="G188" s="16"/>
      <c r="I188" s="1"/>
      <c r="J188" s="18"/>
    </row>
    <row r="189" spans="5:10" x14ac:dyDescent="0.25">
      <c r="E189" s="24"/>
      <c r="F189" s="15"/>
      <c r="G189" s="16"/>
      <c r="I189" s="1"/>
      <c r="J189" s="18"/>
    </row>
    <row r="190" spans="5:10" x14ac:dyDescent="0.25">
      <c r="E190" s="24"/>
      <c r="F190" s="15"/>
      <c r="G190" s="16"/>
      <c r="I190" s="1"/>
      <c r="J190" s="18"/>
    </row>
    <row r="191" spans="5:10" x14ac:dyDescent="0.25">
      <c r="E191" s="24"/>
      <c r="F191" s="15"/>
      <c r="G191" s="16"/>
      <c r="I191" s="1"/>
      <c r="J191" s="18"/>
    </row>
    <row r="192" spans="5:10" x14ac:dyDescent="0.25">
      <c r="E192" s="24"/>
      <c r="F192" s="15"/>
      <c r="G192" s="16"/>
      <c r="I192" s="1"/>
      <c r="J192" s="18"/>
    </row>
    <row r="193" spans="5:10" x14ac:dyDescent="0.25">
      <c r="E193" s="24"/>
      <c r="F193" s="15"/>
      <c r="G193" s="16"/>
      <c r="I193" s="1"/>
      <c r="J193" s="18"/>
    </row>
    <row r="194" spans="5:10" x14ac:dyDescent="0.25">
      <c r="E194" s="24"/>
      <c r="F194" s="15"/>
      <c r="G194" s="16"/>
      <c r="I194" s="1"/>
      <c r="J194" s="18"/>
    </row>
    <row r="195" spans="5:10" x14ac:dyDescent="0.25">
      <c r="E195" s="24"/>
      <c r="F195" s="15"/>
      <c r="G195" s="16"/>
      <c r="I195" s="1"/>
      <c r="J195" s="18"/>
    </row>
    <row r="196" spans="5:10" x14ac:dyDescent="0.25">
      <c r="E196" s="24"/>
      <c r="F196" s="15"/>
      <c r="G196" s="16"/>
      <c r="I196" s="1"/>
      <c r="J196" s="18"/>
    </row>
    <row r="197" spans="5:10" x14ac:dyDescent="0.25">
      <c r="E197" s="24"/>
      <c r="F197" s="15"/>
      <c r="G197" s="16"/>
      <c r="I197" s="1"/>
      <c r="J197" s="18"/>
    </row>
    <row r="198" spans="5:10" x14ac:dyDescent="0.25">
      <c r="E198" s="24"/>
      <c r="F198" s="15"/>
      <c r="G198" s="16"/>
      <c r="I198" s="1"/>
      <c r="J198" s="18"/>
    </row>
    <row r="199" spans="5:10" x14ac:dyDescent="0.25">
      <c r="E199" s="24"/>
      <c r="F199" s="15"/>
      <c r="G199" s="16"/>
      <c r="I199" s="1"/>
      <c r="J199" s="18"/>
    </row>
    <row r="200" spans="5:10" x14ac:dyDescent="0.25">
      <c r="E200" s="24"/>
      <c r="F200" s="15"/>
      <c r="G200" s="16"/>
      <c r="I200" s="1"/>
      <c r="J200" s="18"/>
    </row>
    <row r="201" spans="5:10" x14ac:dyDescent="0.25">
      <c r="E201" s="24"/>
      <c r="F201" s="15"/>
      <c r="G201" s="16"/>
      <c r="I201" s="1"/>
      <c r="J201" s="18"/>
    </row>
    <row r="202" spans="5:10" x14ac:dyDescent="0.25">
      <c r="E202" s="24"/>
      <c r="F202" s="15"/>
      <c r="G202" s="16"/>
      <c r="I202" s="1"/>
      <c r="J202" s="18"/>
    </row>
    <row r="203" spans="5:10" x14ac:dyDescent="0.25">
      <c r="E203" s="24"/>
      <c r="F203" s="15"/>
      <c r="G203" s="16"/>
      <c r="I203" s="1"/>
      <c r="J203" s="18"/>
    </row>
    <row r="204" spans="5:10" x14ac:dyDescent="0.25">
      <c r="E204" s="24"/>
      <c r="F204" s="15"/>
      <c r="G204" s="16"/>
      <c r="I204" s="1"/>
      <c r="J204" s="18"/>
    </row>
    <row r="205" spans="5:10" x14ac:dyDescent="0.25">
      <c r="E205" s="24"/>
      <c r="F205" s="15"/>
      <c r="G205" s="16"/>
      <c r="I205" s="1"/>
      <c r="J205" s="18"/>
    </row>
    <row r="206" spans="5:10" x14ac:dyDescent="0.25">
      <c r="E206" s="24"/>
      <c r="F206" s="15"/>
      <c r="G206" s="16"/>
      <c r="I206" s="1"/>
      <c r="J206" s="18"/>
    </row>
    <row r="207" spans="5:10" x14ac:dyDescent="0.25">
      <c r="E207" s="24"/>
      <c r="F207" s="15"/>
      <c r="G207" s="16"/>
      <c r="I207" s="1"/>
      <c r="J207" s="18"/>
    </row>
    <row r="208" spans="5:10" x14ac:dyDescent="0.25">
      <c r="E208" s="24"/>
      <c r="F208" s="15"/>
      <c r="G208" s="16"/>
      <c r="I208" s="1"/>
      <c r="J208" s="18"/>
    </row>
    <row r="209" spans="5:10" x14ac:dyDescent="0.25">
      <c r="E209" s="24"/>
      <c r="F209" s="15"/>
      <c r="G209" s="16"/>
      <c r="I209" s="1"/>
      <c r="J209" s="18"/>
    </row>
    <row r="210" spans="5:10" x14ac:dyDescent="0.25">
      <c r="E210" s="24"/>
      <c r="F210" s="15"/>
      <c r="G210" s="16"/>
      <c r="I210" s="1"/>
      <c r="J210" s="18"/>
    </row>
    <row r="211" spans="5:10" x14ac:dyDescent="0.25">
      <c r="E211" s="24"/>
      <c r="F211" s="15"/>
      <c r="G211" s="16"/>
      <c r="I211" s="1"/>
      <c r="J211" s="18"/>
    </row>
    <row r="212" spans="5:10" x14ac:dyDescent="0.25">
      <c r="E212" s="24"/>
      <c r="F212" s="15"/>
      <c r="G212" s="16"/>
      <c r="I212" s="1"/>
      <c r="J212" s="18"/>
    </row>
    <row r="213" spans="5:10" x14ac:dyDescent="0.25">
      <c r="E213" s="24"/>
      <c r="F213" s="15"/>
      <c r="G213" s="16"/>
      <c r="I213" s="1"/>
      <c r="J213" s="18"/>
    </row>
    <row r="214" spans="5:10" x14ac:dyDescent="0.25">
      <c r="E214" s="24"/>
      <c r="F214" s="15"/>
      <c r="G214" s="16"/>
      <c r="I214" s="1"/>
      <c r="J214" s="18"/>
    </row>
    <row r="215" spans="5:10" x14ac:dyDescent="0.25">
      <c r="E215" s="24"/>
      <c r="F215" s="15"/>
      <c r="G215" s="16"/>
      <c r="I215" s="1"/>
      <c r="J215" s="18"/>
    </row>
    <row r="216" spans="5:10" x14ac:dyDescent="0.25">
      <c r="E216" s="24"/>
      <c r="F216" s="15"/>
      <c r="G216" s="16"/>
      <c r="I216" s="1"/>
      <c r="J216" s="18"/>
    </row>
    <row r="217" spans="5:10" x14ac:dyDescent="0.25">
      <c r="E217" s="24"/>
      <c r="F217" s="15"/>
      <c r="G217" s="16"/>
      <c r="I217" s="1"/>
      <c r="J217" s="18"/>
    </row>
    <row r="218" spans="5:10" x14ac:dyDescent="0.25">
      <c r="E218" s="24"/>
      <c r="F218" s="15"/>
      <c r="G218" s="16"/>
      <c r="I218" s="1"/>
      <c r="J218" s="18"/>
    </row>
    <row r="219" spans="5:10" x14ac:dyDescent="0.25">
      <c r="E219" s="24"/>
      <c r="F219" s="15"/>
      <c r="G219" s="16"/>
      <c r="I219" s="1"/>
      <c r="J219" s="18"/>
    </row>
    <row r="220" spans="5:10" x14ac:dyDescent="0.25">
      <c r="E220" s="24"/>
      <c r="F220" s="15"/>
      <c r="G220" s="16"/>
      <c r="I220" s="1"/>
      <c r="J220" s="18"/>
    </row>
    <row r="221" spans="5:10" x14ac:dyDescent="0.25">
      <c r="E221" s="24"/>
      <c r="F221" s="15"/>
      <c r="G221" s="16"/>
      <c r="I221" s="1"/>
      <c r="J221" s="18"/>
    </row>
    <row r="222" spans="5:10" x14ac:dyDescent="0.25">
      <c r="E222" s="24"/>
      <c r="F222" s="15"/>
      <c r="G222" s="16"/>
      <c r="I222" s="1"/>
      <c r="J222" s="18"/>
    </row>
    <row r="223" spans="5:10" x14ac:dyDescent="0.25">
      <c r="E223" s="24"/>
      <c r="F223" s="15"/>
      <c r="G223" s="16"/>
      <c r="I223" s="1"/>
      <c r="J223" s="18"/>
    </row>
    <row r="224" spans="5:10" x14ac:dyDescent="0.25">
      <c r="E224" s="24"/>
      <c r="F224" s="15"/>
      <c r="G224" s="16"/>
      <c r="I224" s="1"/>
      <c r="J224" s="18"/>
    </row>
    <row r="225" spans="5:10" x14ac:dyDescent="0.25">
      <c r="E225" s="24"/>
      <c r="F225" s="15"/>
      <c r="G225" s="16"/>
      <c r="I225" s="1"/>
      <c r="J225" s="18"/>
    </row>
    <row r="226" spans="5:10" x14ac:dyDescent="0.25">
      <c r="E226" s="24"/>
      <c r="F226" s="15"/>
      <c r="G226" s="16"/>
      <c r="I226" s="1"/>
      <c r="J226" s="18"/>
    </row>
    <row r="227" spans="5:10" x14ac:dyDescent="0.25">
      <c r="E227" s="24"/>
      <c r="F227" s="15"/>
      <c r="G227" s="16"/>
      <c r="I227" s="1"/>
      <c r="J227" s="18"/>
    </row>
    <row r="228" spans="5:10" x14ac:dyDescent="0.25">
      <c r="E228" s="24"/>
      <c r="F228" s="15"/>
      <c r="G228" s="16"/>
      <c r="I228" s="1"/>
      <c r="J228" s="18"/>
    </row>
    <row r="229" spans="5:10" x14ac:dyDescent="0.25">
      <c r="E229" s="24"/>
      <c r="F229" s="15"/>
      <c r="G229" s="16"/>
      <c r="I229" s="1"/>
      <c r="J229" s="18"/>
    </row>
    <row r="230" spans="5:10" x14ac:dyDescent="0.25">
      <c r="E230" s="24"/>
      <c r="F230" s="15"/>
      <c r="G230" s="16"/>
      <c r="I230" s="1"/>
      <c r="J230" s="18"/>
    </row>
    <row r="231" spans="5:10" x14ac:dyDescent="0.25">
      <c r="E231" s="24"/>
      <c r="F231" s="15"/>
      <c r="G231" s="16"/>
      <c r="I231" s="1"/>
      <c r="J231" s="18"/>
    </row>
    <row r="232" spans="5:10" x14ac:dyDescent="0.25">
      <c r="E232" s="24"/>
      <c r="F232" s="15"/>
      <c r="G232" s="16"/>
      <c r="I232" s="1"/>
      <c r="J232" s="18"/>
    </row>
    <row r="233" spans="5:10" x14ac:dyDescent="0.25">
      <c r="E233" s="24"/>
      <c r="F233" s="15"/>
      <c r="G233" s="16"/>
      <c r="I233" s="1"/>
      <c r="J233" s="18"/>
    </row>
    <row r="234" spans="5:10" x14ac:dyDescent="0.25">
      <c r="E234" s="24"/>
      <c r="F234" s="15"/>
      <c r="G234" s="16"/>
      <c r="I234" s="1"/>
      <c r="J234" s="18"/>
    </row>
    <row r="235" spans="5:10" x14ac:dyDescent="0.25">
      <c r="E235" s="24"/>
      <c r="F235" s="15"/>
      <c r="G235" s="16"/>
      <c r="I235" s="1"/>
      <c r="J235" s="18"/>
    </row>
    <row r="236" spans="5:10" x14ac:dyDescent="0.25">
      <c r="E236" s="24"/>
      <c r="F236" s="15"/>
      <c r="G236" s="16"/>
      <c r="I236" s="1"/>
      <c r="J236" s="18"/>
    </row>
    <row r="237" spans="5:10" x14ac:dyDescent="0.25">
      <c r="E237" s="24"/>
      <c r="F237" s="15"/>
      <c r="G237" s="16"/>
      <c r="I237" s="1"/>
      <c r="J237" s="18"/>
    </row>
    <row r="238" spans="5:10" x14ac:dyDescent="0.25">
      <c r="F238" s="1"/>
      <c r="I238" s="1"/>
      <c r="J238" s="18"/>
    </row>
    <row r="239" spans="5:10" x14ac:dyDescent="0.25">
      <c r="F239" s="1"/>
      <c r="I239" s="1"/>
      <c r="J239" s="18"/>
    </row>
    <row r="240" spans="5:10" x14ac:dyDescent="0.25">
      <c r="F240" s="1"/>
      <c r="I240" s="1"/>
      <c r="J240" s="18"/>
    </row>
    <row r="241" spans="6:10" x14ac:dyDescent="0.25">
      <c r="F241" s="1"/>
      <c r="I241" s="1"/>
      <c r="J241" s="18"/>
    </row>
    <row r="242" spans="6:10" x14ac:dyDescent="0.25">
      <c r="F242" s="1"/>
      <c r="I242" s="1"/>
      <c r="J242" s="18"/>
    </row>
    <row r="243" spans="6:10" x14ac:dyDescent="0.25">
      <c r="F243" s="1"/>
      <c r="I243" s="1"/>
      <c r="J243" s="18"/>
    </row>
    <row r="244" spans="6:10" x14ac:dyDescent="0.25">
      <c r="F244" s="1"/>
      <c r="I244" s="1"/>
      <c r="J244" s="18"/>
    </row>
    <row r="245" spans="6:10" x14ac:dyDescent="0.25">
      <c r="F245" s="1"/>
      <c r="I245" s="1"/>
      <c r="J245" s="18"/>
    </row>
    <row r="246" spans="6:10" x14ac:dyDescent="0.25">
      <c r="F246" s="1"/>
      <c r="I246" s="1"/>
      <c r="J246" s="18"/>
    </row>
    <row r="247" spans="6:10" x14ac:dyDescent="0.25">
      <c r="F247" s="1"/>
      <c r="I247" s="1"/>
      <c r="J247" s="18"/>
    </row>
    <row r="248" spans="6:10" x14ac:dyDescent="0.25">
      <c r="I248" s="1"/>
      <c r="J248" s="18"/>
    </row>
    <row r="249" spans="6:10" x14ac:dyDescent="0.25">
      <c r="I249" s="1"/>
      <c r="J249" s="18"/>
    </row>
    <row r="250" spans="6:10" x14ac:dyDescent="0.25">
      <c r="I250" s="1"/>
      <c r="J250" s="18"/>
    </row>
    <row r="251" spans="6:10" x14ac:dyDescent="0.25">
      <c r="I251" s="1"/>
      <c r="J251" s="18"/>
    </row>
    <row r="252" spans="6:10" x14ac:dyDescent="0.25">
      <c r="I252" s="1"/>
      <c r="J252" s="18"/>
    </row>
    <row r="253" spans="6:10" x14ac:dyDescent="0.25">
      <c r="I253" s="1"/>
      <c r="J253" s="18"/>
    </row>
    <row r="254" spans="6:10" x14ac:dyDescent="0.25">
      <c r="I254" s="1"/>
      <c r="J254" s="18"/>
    </row>
    <row r="255" spans="6:10" x14ac:dyDescent="0.25">
      <c r="I255" s="1"/>
      <c r="J255" s="18"/>
    </row>
    <row r="256" spans="6:10" x14ac:dyDescent="0.25">
      <c r="I256" s="1"/>
      <c r="J256" s="18"/>
    </row>
    <row r="257" spans="9:10" x14ac:dyDescent="0.25">
      <c r="I257" s="1"/>
      <c r="J257" s="18"/>
    </row>
    <row r="258" spans="9:10" x14ac:dyDescent="0.25">
      <c r="I258" s="1"/>
      <c r="J258" s="18"/>
    </row>
    <row r="259" spans="9:10" x14ac:dyDescent="0.25">
      <c r="I259" s="1"/>
      <c r="J259" s="18"/>
    </row>
    <row r="260" spans="9:10" x14ac:dyDescent="0.25">
      <c r="I260" s="1"/>
      <c r="J260" s="18"/>
    </row>
    <row r="261" spans="9:10" x14ac:dyDescent="0.25">
      <c r="I261" s="1"/>
      <c r="J261" s="18"/>
    </row>
    <row r="262" spans="9:10" x14ac:dyDescent="0.25">
      <c r="I262" s="1"/>
      <c r="J262" s="18"/>
    </row>
    <row r="263" spans="9:10" x14ac:dyDescent="0.25">
      <c r="I263" s="1"/>
      <c r="J263" s="18"/>
    </row>
    <row r="264" spans="9:10" x14ac:dyDescent="0.25">
      <c r="I264" s="1"/>
      <c r="J264" s="18"/>
    </row>
    <row r="265" spans="9:10" x14ac:dyDescent="0.25">
      <c r="I265" s="1"/>
      <c r="J265" s="18"/>
    </row>
    <row r="266" spans="9:10" x14ac:dyDescent="0.25">
      <c r="I266" s="1"/>
      <c r="J266" s="18"/>
    </row>
    <row r="267" spans="9:10" x14ac:dyDescent="0.25">
      <c r="I267" s="1"/>
      <c r="J267" s="18"/>
    </row>
    <row r="268" spans="9:10" x14ac:dyDescent="0.25">
      <c r="I268" s="1"/>
      <c r="J268" s="18"/>
    </row>
    <row r="269" spans="9:10" x14ac:dyDescent="0.25">
      <c r="I269" s="1"/>
      <c r="J269" s="18"/>
    </row>
    <row r="270" spans="9:10" x14ac:dyDescent="0.25">
      <c r="I270" s="1"/>
      <c r="J270" s="18"/>
    </row>
    <row r="271" spans="9:10" x14ac:dyDescent="0.25">
      <c r="I271" s="1"/>
      <c r="J271" s="18"/>
    </row>
    <row r="272" spans="9:10" x14ac:dyDescent="0.25">
      <c r="I272" s="1"/>
      <c r="J272" s="18"/>
    </row>
    <row r="273" spans="9:10" x14ac:dyDescent="0.25">
      <c r="I273" s="1"/>
      <c r="J273" s="18"/>
    </row>
    <row r="274" spans="9:10" x14ac:dyDescent="0.25">
      <c r="I274" s="1"/>
      <c r="J274" s="18"/>
    </row>
    <row r="275" spans="9:10" x14ac:dyDescent="0.25">
      <c r="I275" s="1"/>
      <c r="J275" s="18"/>
    </row>
    <row r="276" spans="9:10" x14ac:dyDescent="0.25">
      <c r="I276" s="1"/>
      <c r="J276" s="18"/>
    </row>
    <row r="277" spans="9:10" x14ac:dyDescent="0.25">
      <c r="I277" s="1"/>
      <c r="J277" s="18"/>
    </row>
    <row r="278" spans="9:10" x14ac:dyDescent="0.25">
      <c r="I278" s="1"/>
      <c r="J278" s="18"/>
    </row>
    <row r="279" spans="9:10" x14ac:dyDescent="0.25">
      <c r="I279" s="1"/>
      <c r="J279" s="18"/>
    </row>
    <row r="280" spans="9:10" x14ac:dyDescent="0.25">
      <c r="I280" s="1"/>
      <c r="J280" s="18"/>
    </row>
    <row r="281" spans="9:10" x14ac:dyDescent="0.25">
      <c r="I281" s="1"/>
      <c r="J281" s="18"/>
    </row>
    <row r="282" spans="9:10" x14ac:dyDescent="0.25">
      <c r="I282" s="1"/>
      <c r="J282" s="18"/>
    </row>
    <row r="283" spans="9:10" x14ac:dyDescent="0.25">
      <c r="I283" s="1"/>
      <c r="J283" s="18"/>
    </row>
    <row r="284" spans="9:10" x14ac:dyDescent="0.25">
      <c r="I284" s="1"/>
      <c r="J284" s="18"/>
    </row>
    <row r="285" spans="9:10" x14ac:dyDescent="0.25">
      <c r="I285" s="1"/>
      <c r="J285" s="18"/>
    </row>
    <row r="286" spans="9:10" x14ac:dyDescent="0.25">
      <c r="I286" s="1"/>
      <c r="J286" s="18"/>
    </row>
    <row r="287" spans="9:10" x14ac:dyDescent="0.25">
      <c r="I287" s="1"/>
      <c r="J287" s="18"/>
    </row>
    <row r="288" spans="9:10" x14ac:dyDescent="0.25">
      <c r="I288" s="1"/>
      <c r="J288" s="18"/>
    </row>
    <row r="289" spans="9:10" x14ac:dyDescent="0.25">
      <c r="I289" s="1"/>
      <c r="J289" s="18"/>
    </row>
    <row r="290" spans="9:10" x14ac:dyDescent="0.25">
      <c r="I290" s="1"/>
      <c r="J290" s="18"/>
    </row>
    <row r="291" spans="9:10" x14ac:dyDescent="0.25">
      <c r="I291" s="1"/>
      <c r="J291" s="18"/>
    </row>
    <row r="292" spans="9:10" x14ac:dyDescent="0.25">
      <c r="I292" s="1"/>
      <c r="J292" s="18"/>
    </row>
    <row r="293" spans="9:10" x14ac:dyDescent="0.25">
      <c r="I293" s="1"/>
      <c r="J293" s="18"/>
    </row>
    <row r="294" spans="9:10" x14ac:dyDescent="0.25">
      <c r="I294" s="1"/>
      <c r="J294" s="18"/>
    </row>
    <row r="295" spans="9:10" x14ac:dyDescent="0.25">
      <c r="I295" s="1"/>
      <c r="J295" s="18"/>
    </row>
    <row r="296" spans="9:10" x14ac:dyDescent="0.25">
      <c r="I296" s="1"/>
      <c r="J296" s="18"/>
    </row>
    <row r="297" spans="9:10" x14ac:dyDescent="0.25">
      <c r="I297" s="1"/>
      <c r="J297" s="18"/>
    </row>
    <row r="298" spans="9:10" x14ac:dyDescent="0.25">
      <c r="I298" s="1"/>
      <c r="J298" s="18"/>
    </row>
    <row r="299" spans="9:10" x14ac:dyDescent="0.25">
      <c r="I299" s="1"/>
      <c r="J299" s="18"/>
    </row>
    <row r="300" spans="9:10" x14ac:dyDescent="0.25">
      <c r="I300" s="1"/>
      <c r="J300" s="18"/>
    </row>
    <row r="301" spans="9:10" x14ac:dyDescent="0.25">
      <c r="I301" s="1"/>
      <c r="J301" s="18"/>
    </row>
    <row r="302" spans="9:10" x14ac:dyDescent="0.25">
      <c r="I302" s="1"/>
      <c r="J302" s="18"/>
    </row>
    <row r="303" spans="9:10" x14ac:dyDescent="0.25">
      <c r="I303" s="1"/>
      <c r="J303" s="18"/>
    </row>
    <row r="304" spans="9:10" x14ac:dyDescent="0.25">
      <c r="I304" s="1"/>
      <c r="J304" s="18"/>
    </row>
    <row r="305" spans="9:10" x14ac:dyDescent="0.25">
      <c r="I305" s="1"/>
      <c r="J305" s="18"/>
    </row>
    <row r="306" spans="9:10" x14ac:dyDescent="0.25">
      <c r="I306" s="1"/>
      <c r="J306" s="18"/>
    </row>
    <row r="307" spans="9:10" x14ac:dyDescent="0.25">
      <c r="I307" s="1"/>
      <c r="J307" s="18"/>
    </row>
    <row r="308" spans="9:10" x14ac:dyDescent="0.25">
      <c r="I308" s="1"/>
      <c r="J308" s="18"/>
    </row>
    <row r="309" spans="9:10" x14ac:dyDescent="0.25">
      <c r="I309" s="1"/>
      <c r="J309" s="18"/>
    </row>
    <row r="310" spans="9:10" x14ac:dyDescent="0.25">
      <c r="I310" s="1"/>
      <c r="J310" s="18"/>
    </row>
    <row r="311" spans="9:10" x14ac:dyDescent="0.25">
      <c r="I311" s="1"/>
      <c r="J311" s="18"/>
    </row>
    <row r="312" spans="9:10" x14ac:dyDescent="0.25">
      <c r="I312" s="1"/>
      <c r="J312" s="18"/>
    </row>
    <row r="313" spans="9:10" x14ac:dyDescent="0.25">
      <c r="I313" s="1"/>
      <c r="J313" s="18"/>
    </row>
    <row r="314" spans="9:10" x14ac:dyDescent="0.25">
      <c r="I314" s="1"/>
      <c r="J314" s="18"/>
    </row>
    <row r="315" spans="9:10" x14ac:dyDescent="0.25">
      <c r="I315" s="1"/>
      <c r="J315" s="18"/>
    </row>
    <row r="316" spans="9:10" x14ac:dyDescent="0.25">
      <c r="I316" s="1"/>
      <c r="J316" s="18"/>
    </row>
    <row r="317" spans="9:10" x14ac:dyDescent="0.25">
      <c r="I317" s="1"/>
      <c r="J317" s="18"/>
    </row>
    <row r="318" spans="9:10" x14ac:dyDescent="0.25">
      <c r="I318" s="1"/>
      <c r="J318" s="18"/>
    </row>
    <row r="319" spans="9:10" x14ac:dyDescent="0.25">
      <c r="I319" s="1"/>
      <c r="J319" s="18"/>
    </row>
    <row r="320" spans="9:10" x14ac:dyDescent="0.25">
      <c r="I320" s="1"/>
      <c r="J320" s="18"/>
    </row>
    <row r="321" spans="9:10" x14ac:dyDescent="0.25">
      <c r="I321" s="1"/>
      <c r="J321" s="18"/>
    </row>
    <row r="322" spans="9:10" x14ac:dyDescent="0.25">
      <c r="I322" s="1"/>
      <c r="J322" s="18"/>
    </row>
    <row r="323" spans="9:10" x14ac:dyDescent="0.25">
      <c r="I323" s="1"/>
      <c r="J323" s="18"/>
    </row>
    <row r="324" spans="9:10" x14ac:dyDescent="0.25">
      <c r="I324" s="1"/>
      <c r="J324" s="18"/>
    </row>
    <row r="325" spans="9:10" x14ac:dyDescent="0.25">
      <c r="I325" s="1"/>
      <c r="J325" s="18"/>
    </row>
    <row r="326" spans="9:10" x14ac:dyDescent="0.25">
      <c r="I326" s="1"/>
      <c r="J326" s="18"/>
    </row>
    <row r="327" spans="9:10" x14ac:dyDescent="0.25">
      <c r="I327" s="1"/>
      <c r="J327" s="18"/>
    </row>
    <row r="328" spans="9:10" x14ac:dyDescent="0.25">
      <c r="I328" s="1"/>
      <c r="J328" s="18"/>
    </row>
    <row r="329" spans="9:10" x14ac:dyDescent="0.25">
      <c r="I329" s="1"/>
      <c r="J329" s="18"/>
    </row>
    <row r="330" spans="9:10" x14ac:dyDescent="0.25">
      <c r="I330" s="1"/>
      <c r="J330" s="18"/>
    </row>
    <row r="331" spans="9:10" x14ac:dyDescent="0.25">
      <c r="I331" s="1"/>
      <c r="J331" s="18"/>
    </row>
    <row r="332" spans="9:10" x14ac:dyDescent="0.25">
      <c r="I332" s="1"/>
      <c r="J332" s="18"/>
    </row>
    <row r="333" spans="9:10" x14ac:dyDescent="0.25">
      <c r="I333" s="1"/>
      <c r="J333" s="18"/>
    </row>
    <row r="334" spans="9:10" x14ac:dyDescent="0.25">
      <c r="I334" s="1"/>
      <c r="J334" s="18"/>
    </row>
    <row r="335" spans="9:10" x14ac:dyDescent="0.25">
      <c r="I335" s="1"/>
      <c r="J335" s="18"/>
    </row>
    <row r="336" spans="9:10" x14ac:dyDescent="0.25">
      <c r="I336" s="1"/>
      <c r="J336" s="18"/>
    </row>
    <row r="337" spans="9:10" x14ac:dyDescent="0.25">
      <c r="I337" s="1"/>
      <c r="J337" s="18"/>
    </row>
    <row r="338" spans="9:10" x14ac:dyDescent="0.25">
      <c r="I338" s="1"/>
      <c r="J338" s="18"/>
    </row>
    <row r="339" spans="9:10" x14ac:dyDescent="0.25">
      <c r="I339" s="1"/>
      <c r="J339" s="18"/>
    </row>
    <row r="340" spans="9:10" x14ac:dyDescent="0.25">
      <c r="I340" s="1"/>
      <c r="J340" s="18"/>
    </row>
    <row r="341" spans="9:10" x14ac:dyDescent="0.25">
      <c r="I341" s="1"/>
      <c r="J341" s="18"/>
    </row>
    <row r="342" spans="9:10" x14ac:dyDescent="0.25">
      <c r="I342" s="1"/>
      <c r="J342" s="18"/>
    </row>
    <row r="343" spans="9:10" x14ac:dyDescent="0.25">
      <c r="I343" s="1"/>
      <c r="J343" s="18"/>
    </row>
    <row r="344" spans="9:10" x14ac:dyDescent="0.25">
      <c r="I344" s="1"/>
      <c r="J344" s="18"/>
    </row>
    <row r="345" spans="9:10" x14ac:dyDescent="0.25">
      <c r="I345" s="1"/>
      <c r="J345" s="18"/>
    </row>
    <row r="346" spans="9:10" x14ac:dyDescent="0.25">
      <c r="I346" s="1"/>
      <c r="J346" s="18"/>
    </row>
    <row r="347" spans="9:10" x14ac:dyDescent="0.25">
      <c r="I347" s="1"/>
      <c r="J347" s="18"/>
    </row>
    <row r="348" spans="9:10" x14ac:dyDescent="0.25">
      <c r="I348" s="1"/>
      <c r="J348" s="18"/>
    </row>
    <row r="349" spans="9:10" x14ac:dyDescent="0.25">
      <c r="I349" s="1"/>
      <c r="J349" s="18"/>
    </row>
    <row r="350" spans="9:10" x14ac:dyDescent="0.25">
      <c r="I350" s="1"/>
      <c r="J350" s="18"/>
    </row>
    <row r="351" spans="9:10" x14ac:dyDescent="0.25">
      <c r="I351" s="1"/>
      <c r="J351" s="18"/>
    </row>
    <row r="352" spans="9:10" x14ac:dyDescent="0.25">
      <c r="I352" s="1"/>
      <c r="J352" s="18"/>
    </row>
    <row r="353" spans="9:10" x14ac:dyDescent="0.25">
      <c r="I353" s="1"/>
      <c r="J353" s="18"/>
    </row>
    <row r="354" spans="9:10" x14ac:dyDescent="0.25">
      <c r="I354" s="1"/>
      <c r="J354" s="18"/>
    </row>
    <row r="355" spans="9:10" x14ac:dyDescent="0.25">
      <c r="I355" s="1"/>
      <c r="J355" s="18"/>
    </row>
    <row r="356" spans="9:10" x14ac:dyDescent="0.25">
      <c r="I356" s="1"/>
      <c r="J356" s="18"/>
    </row>
    <row r="357" spans="9:10" x14ac:dyDescent="0.25">
      <c r="I357" s="1"/>
      <c r="J357" s="18"/>
    </row>
    <row r="358" spans="9:10" x14ac:dyDescent="0.25">
      <c r="I358" s="1"/>
      <c r="J358" s="18"/>
    </row>
    <row r="359" spans="9:10" x14ac:dyDescent="0.25">
      <c r="I359" s="1"/>
      <c r="J359" s="18"/>
    </row>
    <row r="360" spans="9:10" x14ac:dyDescent="0.25">
      <c r="I360" s="1"/>
      <c r="J360" s="18"/>
    </row>
    <row r="361" spans="9:10" x14ac:dyDescent="0.25">
      <c r="I361" s="1"/>
      <c r="J361" s="18"/>
    </row>
    <row r="362" spans="9:10" x14ac:dyDescent="0.25">
      <c r="I362" s="1"/>
      <c r="J362" s="18"/>
    </row>
    <row r="363" spans="9:10" x14ac:dyDescent="0.25">
      <c r="I363" s="1"/>
      <c r="J363" s="18"/>
    </row>
    <row r="364" spans="9:10" x14ac:dyDescent="0.25">
      <c r="I364" s="1"/>
      <c r="J364" s="18"/>
    </row>
    <row r="365" spans="9:10" x14ac:dyDescent="0.25">
      <c r="I365" s="1"/>
      <c r="J365" s="18"/>
    </row>
    <row r="366" spans="9:10" x14ac:dyDescent="0.25">
      <c r="I366" s="1"/>
      <c r="J366" s="18"/>
    </row>
    <row r="367" spans="9:10" x14ac:dyDescent="0.25">
      <c r="I367" s="1"/>
      <c r="J367" s="18"/>
    </row>
    <row r="368" spans="9:10" x14ac:dyDescent="0.25">
      <c r="I368" s="1"/>
      <c r="J368" s="18"/>
    </row>
    <row r="369" spans="9:10" x14ac:dyDescent="0.25">
      <c r="I369" s="1"/>
      <c r="J369" s="18"/>
    </row>
    <row r="370" spans="9:10" x14ac:dyDescent="0.25">
      <c r="I370" s="1"/>
      <c r="J370" s="18"/>
    </row>
    <row r="371" spans="9:10" x14ac:dyDescent="0.25">
      <c r="I371" s="1"/>
      <c r="J371" s="18"/>
    </row>
    <row r="372" spans="9:10" x14ac:dyDescent="0.25">
      <c r="I372" s="1"/>
      <c r="J372" s="18"/>
    </row>
    <row r="373" spans="9:10" x14ac:dyDescent="0.25">
      <c r="I373" s="1"/>
      <c r="J373" s="18"/>
    </row>
    <row r="374" spans="9:10" x14ac:dyDescent="0.25">
      <c r="I374" s="1"/>
      <c r="J374" s="18"/>
    </row>
    <row r="375" spans="9:10" x14ac:dyDescent="0.25">
      <c r="I375" s="1"/>
      <c r="J375" s="18"/>
    </row>
    <row r="376" spans="9:10" x14ac:dyDescent="0.25">
      <c r="I376" s="1"/>
      <c r="J376" s="18"/>
    </row>
    <row r="377" spans="9:10" x14ac:dyDescent="0.25">
      <c r="I377" s="1"/>
      <c r="J377" s="18"/>
    </row>
    <row r="378" spans="9:10" x14ac:dyDescent="0.25">
      <c r="I378" s="1"/>
      <c r="J378" s="18"/>
    </row>
    <row r="379" spans="9:10" x14ac:dyDescent="0.25">
      <c r="I379" s="1"/>
      <c r="J379" s="18"/>
    </row>
    <row r="380" spans="9:10" x14ac:dyDescent="0.25">
      <c r="I380" s="1"/>
      <c r="J380" s="18"/>
    </row>
    <row r="381" spans="9:10" x14ac:dyDescent="0.25">
      <c r="I381" s="1"/>
      <c r="J381" s="18"/>
    </row>
    <row r="382" spans="9:10" x14ac:dyDescent="0.25">
      <c r="I382" s="1"/>
      <c r="J382" s="18"/>
    </row>
    <row r="383" spans="9:10" x14ac:dyDescent="0.25">
      <c r="I383" s="1"/>
      <c r="J383" s="18"/>
    </row>
    <row r="384" spans="9:10" x14ac:dyDescent="0.25">
      <c r="I384" s="1"/>
      <c r="J384" s="18"/>
    </row>
    <row r="385" spans="9:10" x14ac:dyDescent="0.25">
      <c r="I385" s="1"/>
      <c r="J385" s="18"/>
    </row>
    <row r="386" spans="9:10" x14ac:dyDescent="0.25">
      <c r="I386" s="1"/>
      <c r="J386" s="18"/>
    </row>
    <row r="387" spans="9:10" x14ac:dyDescent="0.25">
      <c r="I387" s="1"/>
      <c r="J387" s="18"/>
    </row>
    <row r="388" spans="9:10" x14ac:dyDescent="0.25">
      <c r="I388" s="1"/>
      <c r="J388" s="18"/>
    </row>
    <row r="389" spans="9:10" x14ac:dyDescent="0.25">
      <c r="I389" s="1"/>
      <c r="J389" s="18"/>
    </row>
    <row r="390" spans="9:10" x14ac:dyDescent="0.25">
      <c r="I390" s="1"/>
      <c r="J390" s="18"/>
    </row>
    <row r="391" spans="9:10" x14ac:dyDescent="0.25">
      <c r="I391" s="1"/>
      <c r="J391" s="18"/>
    </row>
    <row r="392" spans="9:10" x14ac:dyDescent="0.25">
      <c r="I392" s="1"/>
      <c r="J392" s="18"/>
    </row>
    <row r="393" spans="9:10" x14ac:dyDescent="0.25">
      <c r="I393" s="1"/>
      <c r="J393" s="18"/>
    </row>
    <row r="394" spans="9:10" x14ac:dyDescent="0.25">
      <c r="I394" s="1"/>
      <c r="J394" s="18"/>
    </row>
    <row r="395" spans="9:10" x14ac:dyDescent="0.25">
      <c r="I395" s="1"/>
      <c r="J395" s="18"/>
    </row>
    <row r="396" spans="9:10" x14ac:dyDescent="0.25">
      <c r="I396" s="1"/>
      <c r="J396" s="18"/>
    </row>
    <row r="397" spans="9:10" x14ac:dyDescent="0.25">
      <c r="I397" s="1"/>
      <c r="J397" s="18"/>
    </row>
    <row r="398" spans="9:10" x14ac:dyDescent="0.25">
      <c r="I398" s="1"/>
      <c r="J398" s="18"/>
    </row>
    <row r="399" spans="9:10" x14ac:dyDescent="0.25">
      <c r="I399" s="1"/>
      <c r="J399" s="18"/>
    </row>
    <row r="400" spans="9:10" x14ac:dyDescent="0.25">
      <c r="I400" s="1"/>
      <c r="J400" s="18"/>
    </row>
    <row r="401" spans="9:10" x14ac:dyDescent="0.25">
      <c r="I401" s="1"/>
      <c r="J401" s="18"/>
    </row>
    <row r="402" spans="9:10" x14ac:dyDescent="0.25">
      <c r="I402" s="1"/>
      <c r="J402" s="18"/>
    </row>
    <row r="403" spans="9:10" x14ac:dyDescent="0.25">
      <c r="I403" s="1"/>
      <c r="J403" s="18"/>
    </row>
    <row r="404" spans="9:10" x14ac:dyDescent="0.25">
      <c r="I404" s="1"/>
      <c r="J404" s="18"/>
    </row>
    <row r="405" spans="9:10" x14ac:dyDescent="0.25">
      <c r="I405" s="1"/>
      <c r="J405" s="18"/>
    </row>
    <row r="406" spans="9:10" x14ac:dyDescent="0.25">
      <c r="I406" s="1"/>
      <c r="J406" s="18"/>
    </row>
    <row r="407" spans="9:10" x14ac:dyDescent="0.25">
      <c r="I407" s="1"/>
      <c r="J407" s="18"/>
    </row>
    <row r="408" spans="9:10" x14ac:dyDescent="0.25">
      <c r="I408" s="1"/>
      <c r="J408" s="18"/>
    </row>
    <row r="409" spans="9:10" x14ac:dyDescent="0.25">
      <c r="I409" s="1"/>
      <c r="J409" s="18"/>
    </row>
    <row r="410" spans="9:10" x14ac:dyDescent="0.25">
      <c r="I410" s="1"/>
      <c r="J410" s="18"/>
    </row>
    <row r="411" spans="9:10" x14ac:dyDescent="0.25">
      <c r="I411" s="1"/>
      <c r="J411" s="18"/>
    </row>
    <row r="412" spans="9:10" x14ac:dyDescent="0.25">
      <c r="I412" s="1"/>
      <c r="J412" s="18"/>
    </row>
    <row r="413" spans="9:10" x14ac:dyDescent="0.25">
      <c r="I413" s="1"/>
      <c r="J413" s="18"/>
    </row>
    <row r="414" spans="9:10" x14ac:dyDescent="0.25">
      <c r="I414" s="1"/>
      <c r="J414" s="18"/>
    </row>
    <row r="415" spans="9:10" x14ac:dyDescent="0.25">
      <c r="I415" s="1"/>
      <c r="J415" s="18"/>
    </row>
    <row r="416" spans="9:10" x14ac:dyDescent="0.25">
      <c r="I416" s="1"/>
      <c r="J416" s="18"/>
    </row>
    <row r="417" spans="9:10" x14ac:dyDescent="0.25">
      <c r="I417" s="1"/>
      <c r="J417" s="18"/>
    </row>
    <row r="418" spans="9:10" x14ac:dyDescent="0.25">
      <c r="I418" s="1"/>
      <c r="J418" s="18"/>
    </row>
    <row r="419" spans="9:10" x14ac:dyDescent="0.25">
      <c r="I419" s="1"/>
      <c r="J419" s="18"/>
    </row>
    <row r="420" spans="9:10" x14ac:dyDescent="0.25">
      <c r="I420" s="1"/>
      <c r="J420" s="18"/>
    </row>
    <row r="421" spans="9:10" x14ac:dyDescent="0.25">
      <c r="I421" s="1"/>
      <c r="J421" s="18"/>
    </row>
    <row r="422" spans="9:10" x14ac:dyDescent="0.25">
      <c r="I422" s="1"/>
      <c r="J422" s="18"/>
    </row>
    <row r="423" spans="9:10" x14ac:dyDescent="0.25">
      <c r="I423" s="1"/>
      <c r="J423" s="18"/>
    </row>
    <row r="424" spans="9:10" x14ac:dyDescent="0.25">
      <c r="I424" s="1"/>
      <c r="J424" s="18"/>
    </row>
    <row r="425" spans="9:10" x14ac:dyDescent="0.25">
      <c r="I425" s="1"/>
      <c r="J425" s="18"/>
    </row>
    <row r="426" spans="9:10" x14ac:dyDescent="0.25">
      <c r="I426" s="1"/>
      <c r="J426" s="18"/>
    </row>
    <row r="427" spans="9:10" x14ac:dyDescent="0.25">
      <c r="I427" s="1"/>
      <c r="J427" s="18"/>
    </row>
    <row r="428" spans="9:10" x14ac:dyDescent="0.25">
      <c r="I428" s="1"/>
      <c r="J428" s="18"/>
    </row>
    <row r="429" spans="9:10" x14ac:dyDescent="0.25">
      <c r="I429" s="1"/>
      <c r="J429" s="18"/>
    </row>
    <row r="430" spans="9:10" x14ac:dyDescent="0.25">
      <c r="I430" s="1"/>
      <c r="J430" s="18"/>
    </row>
    <row r="431" spans="9:10" x14ac:dyDescent="0.25">
      <c r="I431" s="1"/>
      <c r="J431" s="18"/>
    </row>
    <row r="432" spans="9:10" x14ac:dyDescent="0.25">
      <c r="I432" s="1"/>
      <c r="J432" s="18"/>
    </row>
    <row r="433" spans="9:10" x14ac:dyDescent="0.25">
      <c r="I433" s="1"/>
      <c r="J433" s="18"/>
    </row>
    <row r="434" spans="9:10" x14ac:dyDescent="0.25">
      <c r="I434" s="1"/>
      <c r="J434" s="18"/>
    </row>
    <row r="435" spans="9:10" x14ac:dyDescent="0.25">
      <c r="I435" s="1"/>
      <c r="J435" s="18"/>
    </row>
    <row r="436" spans="9:10" x14ac:dyDescent="0.25">
      <c r="I436" s="1"/>
      <c r="J436" s="18"/>
    </row>
    <row r="437" spans="9:10" x14ac:dyDescent="0.25">
      <c r="I437" s="1"/>
      <c r="J437" s="18"/>
    </row>
  </sheetData>
  <sheetProtection algorithmName="SHA-512" hashValue="UEr/8Qd2UTBhYtjwZfs78h/TIaQwWyXwEdUDl2lpoXU0fOH1ZRkZ0A1pJn65MEjGwO7syEw4YdUnIzs3ulXLDQ==" saltValue="Ywyixj9Hy3dr7UyH98Bi/w==" spinCount="100000" sheet="1" objects="1" scenarios="1"/>
  <conditionalFormatting sqref="B12:B16 J15">
    <cfRule type="iconSet" priority="2">
      <iconSet iconSet="5Arrows">
        <cfvo type="percent" val="0"/>
        <cfvo type="percent" val="20"/>
        <cfvo type="percent" val="40"/>
        <cfvo type="percent" val="60"/>
        <cfvo type="percent" val="80"/>
      </iconSet>
    </cfRule>
  </conditionalFormatting>
  <conditionalFormatting sqref="F18:F20 B19:B20">
    <cfRule type="iconSet" priority="1">
      <iconSet iconSet="5Quarters">
        <cfvo type="percent" val="0"/>
        <cfvo type="percent" val="20"/>
        <cfvo type="percent" val="40"/>
        <cfvo type="percent" val="60"/>
        <cfvo type="percent" val="80"/>
      </iconSet>
    </cfRule>
  </conditionalFormatting>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7C91C005253114CAE0B31B8ADC9B44C" ma:contentTypeVersion="12" ma:contentTypeDescription="Crée un document." ma:contentTypeScope="" ma:versionID="e2f202bf2e246f37dd9c38f2fddaf37c">
  <xsd:schema xmlns:xsd="http://www.w3.org/2001/XMLSchema" xmlns:xs="http://www.w3.org/2001/XMLSchema" xmlns:p="http://schemas.microsoft.com/office/2006/metadata/properties" xmlns:ns2="443b2056-20fd-4ce8-9376-5042594cc941" xmlns:ns3="1859636e-42f6-4957-b1cd-d9149e94eebd" targetNamespace="http://schemas.microsoft.com/office/2006/metadata/properties" ma:root="true" ma:fieldsID="79de9803e12cdcd7ca322e22d79d5486" ns2:_="" ns3:_="">
    <xsd:import namespace="443b2056-20fd-4ce8-9376-5042594cc941"/>
    <xsd:import namespace="1859636e-42f6-4957-b1cd-d9149e94eeb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3b2056-20fd-4ce8-9376-5042594cc941" elementFormDefault="qualified">
    <xsd:import namespace="http://schemas.microsoft.com/office/2006/documentManagement/types"/>
    <xsd:import namespace="http://schemas.microsoft.com/office/infopath/2007/PartnerControls"/>
    <xsd:element name="SharedWithUsers" ma:index="8"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59636e-42f6-4957-b1cd-d9149e94eeb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0EB653-9A80-4DAD-AF8D-1B0F99B5B9E0}">
  <ds:schemaRefs>
    <ds:schemaRef ds:uri="http://schemas.microsoft.com/sharepoint/v3/contenttype/forms"/>
  </ds:schemaRefs>
</ds:datastoreItem>
</file>

<file path=customXml/itemProps2.xml><?xml version="1.0" encoding="utf-8"?>
<ds:datastoreItem xmlns:ds="http://schemas.openxmlformats.org/officeDocument/2006/customXml" ds:itemID="{E4D9CB9C-098A-48FA-9B0E-8BCEA27DFAE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5E06C46-C4AA-4F0D-B730-521B8170CF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3b2056-20fd-4ce8-9376-5042594cc941"/>
    <ds:schemaRef ds:uri="1859636e-42f6-4957-b1cd-d9149e94ee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LÉEME</vt:lpstr>
      <vt:lpstr>INGRESO DE DATOS</vt:lpstr>
      <vt:lpstr>TABLERO DE MANDO</vt:lpstr>
      <vt:lpstr>|</vt:lpstr>
      <vt:lpstr>CÁLCULOS</vt:lpstr>
      <vt:lpstr>MASTER</vt:lpstr>
      <vt:lpstr>'INGRESO DE DATOS'!Print_Area</vt:lpstr>
      <vt:lpstr>LÉEME!Print_Area</vt:lpstr>
      <vt:lpstr>'TABLERO DE MANDO'!Print_Area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Maennicke</dc:creator>
  <cp:keywords/>
  <dc:description/>
  <cp:lastModifiedBy>Swapna Patil</cp:lastModifiedBy>
  <cp:revision/>
  <dcterms:created xsi:type="dcterms:W3CDTF">2020-04-14T07:53:44Z</dcterms:created>
  <dcterms:modified xsi:type="dcterms:W3CDTF">2021-09-03T11:47:49Z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0x010100A7C91C005253114CAE0B31B8ADC9B44C</vt:lpwstr>
  </property>
</Properties>
</file>